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小学" sheetId="1" r:id="rId1"/>
    <sheet name="初中" sheetId="2" r:id="rId2"/>
    <sheet name="高中" sheetId="3" r:id="rId3"/>
  </sheets>
  <definedNames>
    <definedName name="_xlnm.Print_Area" localSheetId="1">'初中'!$A$1:$L$26</definedName>
    <definedName name="_xlnm.Print_Area" localSheetId="2">'高中'!$A$1:$M$15</definedName>
    <definedName name="_xlnm.Print_Area" localSheetId="0">'小学'!$A$1:$L$36</definedName>
  </definedNames>
  <calcPr fullCalcOnLoad="1"/>
</workbook>
</file>

<file path=xl/sharedStrings.xml><?xml version="1.0" encoding="utf-8"?>
<sst xmlns="http://schemas.openxmlformats.org/spreadsheetml/2006/main" count="324" uniqueCount="226">
  <si>
    <t>第十九届广东省青少年机器人竞赛FLL工程挑战赛成绩（小学）</t>
  </si>
  <si>
    <t>序号</t>
  </si>
  <si>
    <t>代表队名称</t>
  </si>
  <si>
    <t>参赛选手</t>
  </si>
  <si>
    <t>教练</t>
  </si>
  <si>
    <t>轮次一得分</t>
  </si>
  <si>
    <t>轮次二得分</t>
  </si>
  <si>
    <t>轮次三得分</t>
  </si>
  <si>
    <t>现场得分</t>
  </si>
  <si>
    <t>答辩成绩</t>
  </si>
  <si>
    <t>总得分</t>
  </si>
  <si>
    <t>名次</t>
  </si>
  <si>
    <t>等次</t>
  </si>
  <si>
    <t>广州市越秀区东风东路小学FLL战队1队</t>
  </si>
  <si>
    <t>王杰瑞 秦健焜 李宇轩 常  征</t>
  </si>
  <si>
    <t>肖献华</t>
  </si>
  <si>
    <t>一</t>
  </si>
  <si>
    <t>铁军战队</t>
  </si>
  <si>
    <t>谭梓祺 李昊言 陈焜元 梁睿朗</t>
  </si>
  <si>
    <t>黄  萍 谭劲纯 植中明</t>
  </si>
  <si>
    <t>深圳市龙华区上芬小学FLL1队</t>
  </si>
  <si>
    <t>李思翰 阙锦鹏 李文轩 李健翔</t>
  </si>
  <si>
    <t>黄润达 蒋  朗 戎红艳</t>
  </si>
  <si>
    <t>深圳市龙华区上芬小学FLL2队</t>
  </si>
  <si>
    <t>毛宇伦 余祥 李宜熹 王子轩</t>
  </si>
  <si>
    <t>蒋  朗 黄润达 戎红艳</t>
  </si>
  <si>
    <t>深圳市南山区第二外国语学校（集团）海德学校小学1队</t>
  </si>
  <si>
    <t>闫列灏 杨凯然 侯凯文 吴书玮</t>
  </si>
  <si>
    <t>蔡景潘 李平 王有福</t>
  </si>
  <si>
    <t>广州中海康城小学FLL战队</t>
  </si>
  <si>
    <t>肖瑞辰 李泊翰</t>
  </si>
  <si>
    <t>李淑君 邝栩祥</t>
  </si>
  <si>
    <t>二</t>
  </si>
  <si>
    <t>河源中学实验学校(小学部)FLL战队</t>
  </si>
  <si>
    <t>陈诗涵 谢泽沁 叶慕楠 叶栢成</t>
  </si>
  <si>
    <t>陈昂余 艾宏伟</t>
  </si>
  <si>
    <t>广东智趣天地文化传播有限公司银河战队</t>
  </si>
  <si>
    <t>叶卓夫 何庚与 徐思琪 陈泓杰</t>
  </si>
  <si>
    <t>范紫翘 徐嘉德 纪沛湧</t>
  </si>
  <si>
    <t>广州市越秀区东风东路小学FLL挑战队2队</t>
  </si>
  <si>
    <t>刘昀锜 杨力康 刘弘毅 方泳轲</t>
  </si>
  <si>
    <t>天骄小学、建安小学、西湾小学、宝安区中英公学联队</t>
  </si>
  <si>
    <t>周子栋 孙末 徐智阳 赖正祺</t>
  </si>
  <si>
    <t>黄  勇</t>
  </si>
  <si>
    <t>中山市石岐西厂小学FLL战队</t>
  </si>
  <si>
    <t>龙锶婷 汤佩熙 胡致豪 徐  睿</t>
  </si>
  <si>
    <t>李翠芳 黄健兴 蔡伟文</t>
  </si>
  <si>
    <t>广州市越秀区少年宫</t>
  </si>
  <si>
    <t>侯  玥 叶子峻 黄子茵</t>
  </si>
  <si>
    <t>黄泽源 江啟乐</t>
  </si>
  <si>
    <t>阳光少年队</t>
  </si>
  <si>
    <t>陈夜澄 黄  钰</t>
  </si>
  <si>
    <t>史进刚</t>
  </si>
  <si>
    <t>广东智趣天地文化传播有限公司幸运战队</t>
  </si>
  <si>
    <t>范千毅 张子维 吴丰宇 江振宇</t>
  </si>
  <si>
    <t>范紫翘 纪沛湧 徐嘉德</t>
  </si>
  <si>
    <t>宝安实验学校、南方科技大学第一实验小学、屯门官立小学联队</t>
  </si>
  <si>
    <t>朱宇深 席于飞 陈晨</t>
  </si>
  <si>
    <t>王有福</t>
  </si>
  <si>
    <t>中山市实验小学</t>
  </si>
  <si>
    <t>张恒瑞 萧君昊 邓杰诚 陈彦希</t>
  </si>
  <si>
    <t>姜克旺</t>
  </si>
  <si>
    <t>珠海第十六小学、东方外语实验学校、雅景小学、容闳国际学校联队</t>
  </si>
  <si>
    <t>李喆晰 陈奕璇 张昌鑫 邹景涛</t>
  </si>
  <si>
    <t>黄波 姚杏洁 陈勇佳</t>
  </si>
  <si>
    <t>广州市天河区龙口西小学FLL战队</t>
  </si>
  <si>
    <t>彭焜耀 陈明华 周楚源 叶志恒</t>
  </si>
  <si>
    <t>曾继恒 任明亮</t>
  </si>
  <si>
    <t>三</t>
  </si>
  <si>
    <t>湘桥区实验学校FLL战队</t>
  </si>
  <si>
    <t>赵鸿曦 尤浩扬</t>
  </si>
  <si>
    <t>林  龙 张  烨  陈龙</t>
  </si>
  <si>
    <t>莞城中心小学FLL队</t>
  </si>
  <si>
    <t>魏泽深 邱杰灵 林志泓 王  为</t>
  </si>
  <si>
    <t>黄钧强</t>
  </si>
  <si>
    <t>汕头市金砂小学FLL战队</t>
  </si>
  <si>
    <t>林灿濠 莫梓霖 金祺越 张戊燊</t>
  </si>
  <si>
    <t>余构通</t>
  </si>
  <si>
    <t>珠海香洲区第十九小学、香洲区第一小学、景园小学、香洲区第十小学</t>
  </si>
  <si>
    <t>邓淋瑜 朱轩阳 罗文瀚 林颂程</t>
  </si>
  <si>
    <t>唐筱璐 林勇军 刘秀珍</t>
  </si>
  <si>
    <t>鹤山市沙坪街道第六小学</t>
  </si>
  <si>
    <t>陈  宸 张方哲 蔡祖瑜 吕谦逸</t>
  </si>
  <si>
    <t>区小梅 张  敏</t>
  </si>
  <si>
    <t>珠海乐高活动中心2队</t>
  </si>
  <si>
    <t>刘昊瞻 郎汇霖 屈筱雅 张智航</t>
  </si>
  <si>
    <t>邓子敏</t>
  </si>
  <si>
    <t>东莞外国语FLL战队</t>
  </si>
  <si>
    <t>戴泽祺 江力同 蔡昊霖</t>
  </si>
  <si>
    <t>刘观明 詹伟达 宋昕鸿</t>
  </si>
  <si>
    <t>珠海容闳小学</t>
  </si>
  <si>
    <t>高祥策 陈  佑 黄芯瑜 伍芮萁</t>
  </si>
  <si>
    <t>吴俊恒</t>
  </si>
  <si>
    <t>东莞市莞城阮涌小学阮涌乐思队</t>
  </si>
  <si>
    <t>阙俊城 祁宇隽 熊子安 谭梦圆</t>
  </si>
  <si>
    <t>周必生 刘泉先</t>
  </si>
  <si>
    <t>珠海市香洲区实验学校、珠海市容闳学校、珠海市香洲区第二十一小学联队</t>
  </si>
  <si>
    <t>李兆轩 孙铭宇 李昊阳 谭子濠</t>
  </si>
  <si>
    <t>黄春勇 吴嘉豪</t>
  </si>
  <si>
    <t>汕头市新乡小学FLL队</t>
  </si>
  <si>
    <t>林梓瀚 张宏林 刘泽华 林峻毅</t>
  </si>
  <si>
    <t>方立鹏</t>
  </si>
  <si>
    <t>中山石岐中心小学、中山石岐第一小学联队</t>
  </si>
  <si>
    <t>刘皓程 黄子诚 贾一弛</t>
  </si>
  <si>
    <t>林解缙 胡玲霞</t>
  </si>
  <si>
    <t>江门市紫茶小学</t>
  </si>
  <si>
    <t>周俊熙 陈铭坤</t>
  </si>
  <si>
    <t>陈金花 郑洪涛</t>
  </si>
  <si>
    <t>珠海乐高活动中心1队</t>
  </si>
  <si>
    <t>魏宇腾 王鸿超 陈承键 吴俊霖</t>
  </si>
  <si>
    <t>连声志 胡佳娜 刘骁</t>
  </si>
  <si>
    <t>广州市越秀区登峰小学 FLL战队</t>
  </si>
  <si>
    <t>陈兆源 周睿枫</t>
  </si>
  <si>
    <t>赖学键 邓  斌</t>
  </si>
  <si>
    <t>步步登高创客队</t>
  </si>
  <si>
    <t>肖彦泽 梁  丰 陈少康</t>
  </si>
  <si>
    <t>梁  楚 陈小凤</t>
  </si>
  <si>
    <t>第十九届广东省青少年机器人竞赛FLL工程挑战赛成绩（初中）</t>
  </si>
  <si>
    <t>福田区侨香外国语学校、耀中国际学校联队</t>
  </si>
  <si>
    <t>宋  筠 黄一诺 邓龙杰</t>
  </si>
  <si>
    <t>付宏军</t>
  </si>
  <si>
    <t>华南理工大学附属实验学校中学部FLL战队</t>
  </si>
  <si>
    <t>路云帆 朱健淳</t>
  </si>
  <si>
    <t>赵雄谱</t>
  </si>
  <si>
    <t>深圳市南山区第二外国语学校（集团）海德学校初中2队</t>
  </si>
  <si>
    <t>郭政韬 贺思杰 左桐瑞 唐祯龙</t>
  </si>
  <si>
    <t>李  平 田苗苗 王有福</t>
  </si>
  <si>
    <t>深圳市南山实验教育集团园丁学校、宝安实验学校联队</t>
  </si>
  <si>
    <t>金煜尧 喻泽恩 钟  炫</t>
  </si>
  <si>
    <t>谭光强</t>
  </si>
  <si>
    <t>深圳市南山区第二外国语学校（集团）海德学校初中1队</t>
  </si>
  <si>
    <t>陈至睿 章  朔 管  昕 陈致翰</t>
  </si>
  <si>
    <t>李  平 胡观冠 王有福</t>
  </si>
  <si>
    <t>河源中学实验学校(初中部)FLL战队</t>
  </si>
  <si>
    <t>刘子田 廖  峰 叶炫圻 李远东</t>
  </si>
  <si>
    <t>陈昂余 艾宏伟 曾军</t>
  </si>
  <si>
    <t>广州市第七中学初中2队</t>
  </si>
  <si>
    <t>曹  洋 黄思迪 李金豪 温文涛</t>
  </si>
  <si>
    <t>戴毅津 杨先明</t>
  </si>
  <si>
    <t>佛山市顺德区梁开初级中学</t>
  </si>
  <si>
    <t>陈冠霖 杨  雨 唐浩然 苏晋业</t>
  </si>
  <si>
    <t>钟育新 梁挺林 林文彪</t>
  </si>
  <si>
    <t>惠阳中山中学（博雅队）</t>
  </si>
  <si>
    <t>练泓希 刘思权 刘晓月 高源</t>
  </si>
  <si>
    <t>姚永春 胡思源</t>
  </si>
  <si>
    <t>广州市第七中学初中1队</t>
  </si>
  <si>
    <t>劳在强 何汶儒 巫奕扬 俞戍昊</t>
  </si>
  <si>
    <t>戴毅津 范承保</t>
  </si>
  <si>
    <t>广州大学附属中学1队</t>
  </si>
  <si>
    <t>董  轩 张晋豪 郑锦烨 陈杰星</t>
  </si>
  <si>
    <t>彭友福</t>
  </si>
  <si>
    <t>汕头市金平区金园实验中学FLL一队</t>
  </si>
  <si>
    <t>陈奕航 黄思铭</t>
  </si>
  <si>
    <t>林金生</t>
  </si>
  <si>
    <t>珠海市夏湾中学1队</t>
  </si>
  <si>
    <t>马增铭 刘星荣 郑东阳 朱梓凌</t>
  </si>
  <si>
    <t>季天姝 陈思蔓 宋  刊</t>
  </si>
  <si>
    <t>珠海市第十中学2队</t>
  </si>
  <si>
    <t>杨渊如 陈沛羽 陈康铤 刘浩翔</t>
  </si>
  <si>
    <t>赖甲坎 严艺萍 朱弘莹</t>
  </si>
  <si>
    <t>香中乐高1队</t>
  </si>
  <si>
    <t>曾宝慷 梁家旭 蔡泽毅</t>
  </si>
  <si>
    <t>袁栋铨 黄志新 黄汝棠</t>
  </si>
  <si>
    <t>广东实验中学越秀学校 FLL战队</t>
  </si>
  <si>
    <t>李思泽 陈计行</t>
  </si>
  <si>
    <t>易家锐</t>
  </si>
  <si>
    <t>香中RB2队</t>
  </si>
  <si>
    <t>徐康祺 刘焯熙 袁玉如</t>
  </si>
  <si>
    <t>黄志新 陈雪玲 袁栋铨</t>
  </si>
  <si>
    <t>汕头市金平区金园实验中学FLL二队</t>
  </si>
  <si>
    <t>李灏文 杜轩霖</t>
  </si>
  <si>
    <t xml:space="preserve">珠海市容闳书院、文园中学、拱北中学联队 </t>
  </si>
  <si>
    <t>黄舜凯 赵英睿 乔月之</t>
  </si>
  <si>
    <t>邓  刚 江  鑫 陈桔香</t>
  </si>
  <si>
    <t>汕头市金平区聿怀初级中学</t>
  </si>
  <si>
    <t>蔡宜润 张宁轩 郑凯天</t>
  </si>
  <si>
    <t>张  捷</t>
  </si>
  <si>
    <t>东区松苑中学FLL战队</t>
  </si>
  <si>
    <t>林子杰 谢俊杰 张家诚 黄奕蜚</t>
  </si>
  <si>
    <t>沈梦红</t>
  </si>
  <si>
    <t>汕头龙实FLL1队</t>
  </si>
  <si>
    <t>陈奕霖 赵炫瑭 林彦男 许立林</t>
  </si>
  <si>
    <t>陈业池 徐演生</t>
  </si>
  <si>
    <t>江门市蓬江区紫茶中学</t>
  </si>
  <si>
    <t>谭知沣 谭瀚铭</t>
  </si>
  <si>
    <t>陈紫珊 李伟林</t>
  </si>
  <si>
    <t>东城一中昕宇队</t>
  </si>
  <si>
    <t>王子昕 邓熙宇</t>
  </si>
  <si>
    <t>林  斌</t>
  </si>
  <si>
    <t>第十九届广东省青少年机器人竞赛FLL工程挑战赛成绩（高中）</t>
  </si>
  <si>
    <t>赖浚哲 黄锦灏 潘德志 霍如今</t>
  </si>
  <si>
    <t>顺德李兆基中学FLL队</t>
  </si>
  <si>
    <t>罗  翔 龚敏康 林天煜 刘顺伟</t>
  </si>
  <si>
    <t>刘  毅  邵  杰</t>
  </si>
  <si>
    <t>广州市第七中学高中组</t>
  </si>
  <si>
    <t>周正南 黄彬城 王诗雁 陈林浩</t>
  </si>
  <si>
    <t>戴毅津 巫松添</t>
  </si>
  <si>
    <t>中山市实验中学FLL队</t>
  </si>
  <si>
    <t>李启贤 徐文博 王宇宸 柯钰婷</t>
  </si>
  <si>
    <t>徐成刚 周丹丹 潘贤俊</t>
  </si>
  <si>
    <t>华中师范大学龙岗附属中学1队</t>
  </si>
  <si>
    <t>刘  健 谢雯茜 李华焘 黄炎增</t>
  </si>
  <si>
    <t>伍棽斯 吕锟</t>
  </si>
  <si>
    <t>华中师范大学龙岗附属中学2队</t>
  </si>
  <si>
    <t>莫子涵 邹雅浩 曾  楠 杨婵玉</t>
  </si>
  <si>
    <t>惠阳中山中学（博文队）</t>
  </si>
  <si>
    <t>杜巧儿 梁漪晴 钟  佚 邓丽蓉</t>
  </si>
  <si>
    <t>胡思源 姚永春</t>
  </si>
  <si>
    <t>深圳实验学校FLL队</t>
  </si>
  <si>
    <t>陈品儒 陈帝成 冯昶玮 李祺轩</t>
  </si>
  <si>
    <t>曾繁均</t>
  </si>
  <si>
    <t>北京师范大学（珠海）附属高级中学</t>
  </si>
  <si>
    <t>连灿金 胡映民 梁倍彬 王廷轩</t>
  </si>
  <si>
    <t>何斌 邹卫平 林亿坤</t>
  </si>
  <si>
    <t>深圳市新安中学（集团）</t>
  </si>
  <si>
    <t>王  栋 刘  健 朱诗滢 谭  添</t>
  </si>
  <si>
    <t>周小江 乔钰涵</t>
  </si>
  <si>
    <t>珠海市第二中学、北京师范大学（珠海）附属高级中学联队</t>
  </si>
  <si>
    <t>韩明辰 杨皓然 阿力木·依马尔  丁效奇</t>
  </si>
  <si>
    <t>高  洋 马诗键 何  斌</t>
  </si>
  <si>
    <t>东莞六中FLL1队</t>
  </si>
  <si>
    <t>黎芷鑫 梁  颖 王梓原 周  尧</t>
  </si>
  <si>
    <t>黄  维</t>
  </si>
  <si>
    <t>广州市育才中学FLL战队</t>
  </si>
  <si>
    <t>林霈昕 林本熙 陈一诺</t>
  </si>
  <si>
    <t>王  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</si>
</sst>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85" zoomScaleNormal="85" workbookViewId="0" topLeftCell="A1">
      <selection activeCell="C28" sqref="C28"/>
    </sheetView>
  </sheetViews>
  <sheetFormatPr defaultColWidth="9.00390625" defaultRowHeight="14.25"/>
  <cols>
    <col min="1" max="1" width="6.125" style="16" customWidth="1"/>
    <col min="2" max="2" width="26.875" style="17" customWidth="1"/>
    <col min="3" max="3" width="26.75390625" style="17" customWidth="1"/>
    <col min="4" max="4" width="19.625" style="18" customWidth="1"/>
    <col min="5" max="5" width="6.625" style="16" customWidth="1"/>
    <col min="6" max="6" width="6.50390625" style="16" customWidth="1"/>
    <col min="7" max="7" width="6.375" style="16" customWidth="1"/>
    <col min="8" max="8" width="6.875" style="16" customWidth="1"/>
    <col min="9" max="9" width="5.375" style="16" customWidth="1"/>
    <col min="10" max="10" width="6.50390625" style="16" customWidth="1"/>
    <col min="11" max="11" width="3.00390625" style="16" hidden="1" customWidth="1"/>
    <col min="12" max="12" width="5.25390625" style="16" customWidth="1"/>
    <col min="15" max="16384" width="9.00390625" style="16" customWidth="1"/>
  </cols>
  <sheetData>
    <row r="1" spans="1:12" ht="38.25" customHeight="1">
      <c r="A1" s="19" t="s">
        <v>0</v>
      </c>
      <c r="B1" s="20"/>
      <c r="C1" s="20"/>
      <c r="D1" s="20"/>
      <c r="E1" s="19"/>
      <c r="F1" s="19"/>
      <c r="G1" s="19"/>
      <c r="H1" s="19"/>
      <c r="I1" s="19"/>
      <c r="J1" s="19"/>
      <c r="K1" s="19"/>
      <c r="L1" s="19"/>
    </row>
    <row r="2" spans="1:14" s="14" customFormat="1" ht="33" customHeight="1">
      <c r="A2" s="21" t="s">
        <v>1</v>
      </c>
      <c r="B2" s="22" t="s">
        <v>2</v>
      </c>
      <c r="C2" s="23" t="s">
        <v>3</v>
      </c>
      <c r="D2" s="23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4" t="s">
        <v>11</v>
      </c>
      <c r="L2" s="25" t="s">
        <v>12</v>
      </c>
      <c r="M2" s="26"/>
      <c r="N2" s="26"/>
    </row>
    <row r="3" spans="1:14" s="15" customFormat="1" ht="30" customHeight="1">
      <c r="A3" s="3">
        <v>1</v>
      </c>
      <c r="B3" s="4" t="s">
        <v>13</v>
      </c>
      <c r="C3" s="5" t="s">
        <v>14</v>
      </c>
      <c r="D3" s="5" t="s">
        <v>15</v>
      </c>
      <c r="E3" s="3">
        <v>284</v>
      </c>
      <c r="F3" s="3">
        <v>174</v>
      </c>
      <c r="G3" s="3">
        <v>342</v>
      </c>
      <c r="H3" s="3">
        <f aca="true" t="shared" si="0" ref="H3:H14">(LARGE(E3:G3,1)+LARGE(E3:G3,2))/2</f>
        <v>313</v>
      </c>
      <c r="I3" s="3">
        <v>12</v>
      </c>
      <c r="J3" s="3">
        <f aca="true" t="shared" si="1" ref="J3:J14">SUM(H3,I3)</f>
        <v>325</v>
      </c>
      <c r="K3" s="27">
        <f>RANK(J3,$J$3:$J$36)</f>
        <v>1</v>
      </c>
      <c r="L3" s="3" t="s">
        <v>16</v>
      </c>
      <c r="M3" s="28"/>
      <c r="N3" s="28"/>
    </row>
    <row r="4" spans="1:12" ht="30" customHeight="1">
      <c r="A4" s="3">
        <v>2</v>
      </c>
      <c r="B4" s="4" t="s">
        <v>17</v>
      </c>
      <c r="C4" s="5" t="s">
        <v>18</v>
      </c>
      <c r="D4" s="5" t="s">
        <v>19</v>
      </c>
      <c r="E4" s="3">
        <v>268</v>
      </c>
      <c r="F4" s="3">
        <v>174</v>
      </c>
      <c r="G4" s="3">
        <v>282</v>
      </c>
      <c r="H4" s="3">
        <f t="shared" si="0"/>
        <v>275</v>
      </c>
      <c r="I4" s="3">
        <v>12</v>
      </c>
      <c r="J4" s="3">
        <f t="shared" si="1"/>
        <v>287</v>
      </c>
      <c r="K4" s="27">
        <f>RANK(J4,$J$3:$J$36)</f>
        <v>2</v>
      </c>
      <c r="L4" s="3" t="s">
        <v>16</v>
      </c>
    </row>
    <row r="5" spans="1:14" s="15" customFormat="1" ht="30" customHeight="1">
      <c r="A5" s="3">
        <v>3</v>
      </c>
      <c r="B5" s="4" t="s">
        <v>20</v>
      </c>
      <c r="C5" s="5" t="s">
        <v>21</v>
      </c>
      <c r="D5" s="5" t="s">
        <v>22</v>
      </c>
      <c r="E5" s="3">
        <v>27</v>
      </c>
      <c r="F5" s="3">
        <v>298</v>
      </c>
      <c r="G5" s="3">
        <v>154</v>
      </c>
      <c r="H5" s="3">
        <f t="shared" si="0"/>
        <v>226</v>
      </c>
      <c r="I5" s="3">
        <v>9.5</v>
      </c>
      <c r="J5" s="3">
        <f t="shared" si="1"/>
        <v>235.5</v>
      </c>
      <c r="K5" s="27">
        <f>RANK(J5,$J$3:$J$36)</f>
        <v>3</v>
      </c>
      <c r="L5" s="3" t="s">
        <v>16</v>
      </c>
      <c r="M5" s="28"/>
      <c r="N5" s="28"/>
    </row>
    <row r="6" spans="1:14" s="15" customFormat="1" ht="30" customHeight="1">
      <c r="A6" s="3">
        <v>4</v>
      </c>
      <c r="B6" s="4" t="s">
        <v>23</v>
      </c>
      <c r="C6" s="5" t="s">
        <v>24</v>
      </c>
      <c r="D6" s="5" t="s">
        <v>25</v>
      </c>
      <c r="E6" s="3">
        <v>174</v>
      </c>
      <c r="F6" s="3">
        <v>172</v>
      </c>
      <c r="G6" s="3">
        <v>210</v>
      </c>
      <c r="H6" s="3">
        <f t="shared" si="0"/>
        <v>192</v>
      </c>
      <c r="I6" s="3">
        <v>10.5</v>
      </c>
      <c r="J6" s="3">
        <f t="shared" si="1"/>
        <v>202.5</v>
      </c>
      <c r="K6" s="27">
        <f>RANK(J6,$J$3:$J$36)</f>
        <v>4</v>
      </c>
      <c r="L6" s="3" t="s">
        <v>16</v>
      </c>
      <c r="M6" s="28"/>
      <c r="N6" s="28"/>
    </row>
    <row r="7" spans="1:14" s="15" customFormat="1" ht="30" customHeight="1">
      <c r="A7" s="3">
        <v>5</v>
      </c>
      <c r="B7" s="4" t="s">
        <v>26</v>
      </c>
      <c r="C7" s="5" t="s">
        <v>27</v>
      </c>
      <c r="D7" s="5" t="s">
        <v>28</v>
      </c>
      <c r="E7" s="3">
        <v>97</v>
      </c>
      <c r="F7" s="3">
        <v>120</v>
      </c>
      <c r="G7" s="3">
        <v>243</v>
      </c>
      <c r="H7" s="3">
        <f t="shared" si="0"/>
        <v>181.5</v>
      </c>
      <c r="I7" s="3">
        <v>11.5</v>
      </c>
      <c r="J7" s="3">
        <f t="shared" si="1"/>
        <v>193</v>
      </c>
      <c r="K7" s="27">
        <f>RANK(J7,$J$3:$J$36)</f>
        <v>5</v>
      </c>
      <c r="L7" s="3" t="s">
        <v>16</v>
      </c>
      <c r="M7" s="28"/>
      <c r="N7" s="28"/>
    </row>
    <row r="8" spans="1:14" s="15" customFormat="1" ht="30" customHeight="1">
      <c r="A8" s="3">
        <v>6</v>
      </c>
      <c r="B8" s="4" t="s">
        <v>29</v>
      </c>
      <c r="C8" s="5" t="s">
        <v>30</v>
      </c>
      <c r="D8" s="5" t="s">
        <v>31</v>
      </c>
      <c r="E8" s="3">
        <v>215</v>
      </c>
      <c r="F8" s="3">
        <v>130</v>
      </c>
      <c r="G8" s="3">
        <v>118</v>
      </c>
      <c r="H8" s="3">
        <f t="shared" si="0"/>
        <v>172.5</v>
      </c>
      <c r="I8" s="3">
        <v>11.5</v>
      </c>
      <c r="J8" s="3">
        <f t="shared" si="1"/>
        <v>184</v>
      </c>
      <c r="K8" s="27">
        <f>RANK(J8,$J$3:$J$36)</f>
        <v>6</v>
      </c>
      <c r="L8" s="3" t="s">
        <v>32</v>
      </c>
      <c r="M8" s="28"/>
      <c r="N8" s="28"/>
    </row>
    <row r="9" spans="1:12" ht="30" customHeight="1">
      <c r="A9" s="3">
        <v>7</v>
      </c>
      <c r="B9" s="4" t="s">
        <v>33</v>
      </c>
      <c r="C9" s="5" t="s">
        <v>34</v>
      </c>
      <c r="D9" s="5" t="s">
        <v>35</v>
      </c>
      <c r="E9" s="3">
        <v>7</v>
      </c>
      <c r="F9" s="3">
        <v>116</v>
      </c>
      <c r="G9" s="3">
        <v>179</v>
      </c>
      <c r="H9" s="3">
        <f t="shared" si="0"/>
        <v>147.5</v>
      </c>
      <c r="I9" s="3">
        <v>11</v>
      </c>
      <c r="J9" s="3">
        <f t="shared" si="1"/>
        <v>158.5</v>
      </c>
      <c r="K9" s="27">
        <f>RANK(J9,$J$3:$J$36)</f>
        <v>7</v>
      </c>
      <c r="L9" s="3" t="s">
        <v>32</v>
      </c>
    </row>
    <row r="10" spans="1:14" s="15" customFormat="1" ht="30" customHeight="1">
      <c r="A10" s="3">
        <v>8</v>
      </c>
      <c r="B10" s="4" t="s">
        <v>36</v>
      </c>
      <c r="C10" s="5" t="s">
        <v>37</v>
      </c>
      <c r="D10" s="5" t="s">
        <v>38</v>
      </c>
      <c r="E10" s="3">
        <v>150</v>
      </c>
      <c r="F10" s="3">
        <v>120</v>
      </c>
      <c r="G10" s="3">
        <v>72</v>
      </c>
      <c r="H10" s="3">
        <f t="shared" si="0"/>
        <v>135</v>
      </c>
      <c r="I10" s="3">
        <v>11</v>
      </c>
      <c r="J10" s="3">
        <f t="shared" si="1"/>
        <v>146</v>
      </c>
      <c r="K10" s="27">
        <f>RANK(J10,$J$3:$J$36)</f>
        <v>8</v>
      </c>
      <c r="L10" s="3" t="s">
        <v>32</v>
      </c>
      <c r="M10" s="28"/>
      <c r="N10" s="28"/>
    </row>
    <row r="11" spans="1:14" s="15" customFormat="1" ht="30" customHeight="1">
      <c r="A11" s="3">
        <v>9</v>
      </c>
      <c r="B11" s="4" t="s">
        <v>39</v>
      </c>
      <c r="C11" s="5" t="s">
        <v>40</v>
      </c>
      <c r="D11" s="5" t="s">
        <v>15</v>
      </c>
      <c r="E11" s="3">
        <v>2</v>
      </c>
      <c r="F11" s="3">
        <v>153</v>
      </c>
      <c r="G11" s="3">
        <v>109</v>
      </c>
      <c r="H11" s="3">
        <f t="shared" si="0"/>
        <v>131</v>
      </c>
      <c r="I11" s="3">
        <v>11</v>
      </c>
      <c r="J11" s="3">
        <f t="shared" si="1"/>
        <v>142</v>
      </c>
      <c r="K11" s="27">
        <f>RANK(J11,$J$3:$J$36)</f>
        <v>9</v>
      </c>
      <c r="L11" s="3" t="s">
        <v>32</v>
      </c>
      <c r="M11" s="28"/>
      <c r="N11" s="28"/>
    </row>
    <row r="12" spans="1:14" s="15" customFormat="1" ht="30" customHeight="1">
      <c r="A12" s="3">
        <v>10</v>
      </c>
      <c r="B12" s="4" t="s">
        <v>41</v>
      </c>
      <c r="C12" s="5" t="s">
        <v>42</v>
      </c>
      <c r="D12" s="5" t="s">
        <v>43</v>
      </c>
      <c r="E12" s="3">
        <v>14</v>
      </c>
      <c r="F12" s="3">
        <v>114</v>
      </c>
      <c r="G12" s="3">
        <v>83</v>
      </c>
      <c r="H12" s="3">
        <f t="shared" si="0"/>
        <v>98.5</v>
      </c>
      <c r="I12" s="3">
        <v>10</v>
      </c>
      <c r="J12" s="3">
        <f t="shared" si="1"/>
        <v>108.5</v>
      </c>
      <c r="K12" s="27">
        <f>RANK(J12,$J$3:$J$36)</f>
        <v>10</v>
      </c>
      <c r="L12" s="3" t="s">
        <v>32</v>
      </c>
      <c r="M12" s="28"/>
      <c r="N12" s="28"/>
    </row>
    <row r="13" spans="1:12" ht="30" customHeight="1">
      <c r="A13" s="3">
        <v>11</v>
      </c>
      <c r="B13" s="4" t="s">
        <v>44</v>
      </c>
      <c r="C13" s="5" t="s">
        <v>45</v>
      </c>
      <c r="D13" s="5" t="s">
        <v>46</v>
      </c>
      <c r="E13" s="3">
        <v>85</v>
      </c>
      <c r="F13" s="3">
        <v>101</v>
      </c>
      <c r="G13" s="3">
        <v>82</v>
      </c>
      <c r="H13" s="3">
        <f t="shared" si="0"/>
        <v>93</v>
      </c>
      <c r="I13" s="3">
        <v>10.5</v>
      </c>
      <c r="J13" s="3">
        <f t="shared" si="1"/>
        <v>103.5</v>
      </c>
      <c r="K13" s="27">
        <f>RANK(J13,$J$3:$J$36)</f>
        <v>11</v>
      </c>
      <c r="L13" s="3" t="s">
        <v>32</v>
      </c>
    </row>
    <row r="14" spans="1:14" s="15" customFormat="1" ht="30" customHeight="1">
      <c r="A14" s="3">
        <v>12</v>
      </c>
      <c r="B14" s="4" t="s">
        <v>47</v>
      </c>
      <c r="C14" s="5" t="s">
        <v>48</v>
      </c>
      <c r="D14" s="5" t="s">
        <v>49</v>
      </c>
      <c r="E14" s="3">
        <v>34</v>
      </c>
      <c r="F14" s="3">
        <v>61</v>
      </c>
      <c r="G14" s="3">
        <v>108</v>
      </c>
      <c r="H14" s="3">
        <f t="shared" si="0"/>
        <v>84.5</v>
      </c>
      <c r="I14" s="3">
        <v>11</v>
      </c>
      <c r="J14" s="3">
        <f t="shared" si="1"/>
        <v>95.5</v>
      </c>
      <c r="K14" s="27">
        <f>RANK(J14,$J$3:$J$36)</f>
        <v>12</v>
      </c>
      <c r="L14" s="3" t="s">
        <v>32</v>
      </c>
      <c r="M14" s="28"/>
      <c r="N14" s="28"/>
    </row>
    <row r="15" spans="1:12" ht="30" customHeight="1">
      <c r="A15" s="3">
        <v>13</v>
      </c>
      <c r="B15" s="4" t="s">
        <v>50</v>
      </c>
      <c r="C15" s="5" t="s">
        <v>51</v>
      </c>
      <c r="D15" s="5" t="s">
        <v>52</v>
      </c>
      <c r="E15" s="3">
        <v>63</v>
      </c>
      <c r="F15" s="3">
        <v>99</v>
      </c>
      <c r="G15" s="3">
        <v>2</v>
      </c>
      <c r="H15" s="3">
        <f>(LARGE(E15:G15,1)+LARGE(E15:G15,2))/2</f>
        <v>81</v>
      </c>
      <c r="I15" s="3">
        <v>10</v>
      </c>
      <c r="J15" s="3">
        <f>SUM(H15,I15)</f>
        <v>91</v>
      </c>
      <c r="K15" s="27">
        <f>RANK(J15,$J$3:$J$36)</f>
        <v>13</v>
      </c>
      <c r="L15" s="3" t="s">
        <v>32</v>
      </c>
    </row>
    <row r="16" spans="1:14" s="15" customFormat="1" ht="30" customHeight="1">
      <c r="A16" s="3">
        <v>14</v>
      </c>
      <c r="B16" s="4" t="s">
        <v>53</v>
      </c>
      <c r="C16" s="5" t="s">
        <v>54</v>
      </c>
      <c r="D16" s="5" t="s">
        <v>55</v>
      </c>
      <c r="E16" s="3">
        <v>55</v>
      </c>
      <c r="F16" s="3">
        <v>42</v>
      </c>
      <c r="G16" s="3">
        <v>4</v>
      </c>
      <c r="H16" s="3">
        <f>(LARGE(E16:G16,1)+LARGE(E16:G16,2))/2</f>
        <v>48.5</v>
      </c>
      <c r="I16" s="3">
        <v>10</v>
      </c>
      <c r="J16" s="3">
        <f>SUM(H16,I16)</f>
        <v>58.5</v>
      </c>
      <c r="K16" s="27">
        <f>RANK(J16,$J$3:$J$36)</f>
        <v>14</v>
      </c>
      <c r="L16" s="3" t="s">
        <v>32</v>
      </c>
      <c r="M16" s="28"/>
      <c r="N16" s="28"/>
    </row>
    <row r="17" spans="1:14" s="15" customFormat="1" ht="43.5" customHeight="1">
      <c r="A17" s="3">
        <v>15</v>
      </c>
      <c r="B17" s="4" t="s">
        <v>56</v>
      </c>
      <c r="C17" s="5" t="s">
        <v>57</v>
      </c>
      <c r="D17" s="5" t="s">
        <v>58</v>
      </c>
      <c r="E17" s="3">
        <v>49</v>
      </c>
      <c r="F17" s="3">
        <v>34</v>
      </c>
      <c r="G17" s="3">
        <v>31</v>
      </c>
      <c r="H17" s="3">
        <f>(LARGE(E17:G17,1)+LARGE(E17:G17,2))/2</f>
        <v>41.5</v>
      </c>
      <c r="I17" s="3">
        <v>9.5</v>
      </c>
      <c r="J17" s="3">
        <f>SUM(H17,I17)</f>
        <v>51</v>
      </c>
      <c r="K17" s="27">
        <f>RANK(J17,$J$3:$J$36)</f>
        <v>15</v>
      </c>
      <c r="L17" s="3" t="s">
        <v>32</v>
      </c>
      <c r="M17" s="28"/>
      <c r="N17" s="28"/>
    </row>
    <row r="18" spans="1:12" ht="30" customHeight="1">
      <c r="A18" s="3">
        <v>16</v>
      </c>
      <c r="B18" s="4" t="s">
        <v>59</v>
      </c>
      <c r="C18" s="5" t="s">
        <v>60</v>
      </c>
      <c r="D18" s="5" t="s">
        <v>61</v>
      </c>
      <c r="E18" s="3">
        <v>47</v>
      </c>
      <c r="F18" s="3">
        <v>30</v>
      </c>
      <c r="G18" s="3">
        <v>-29</v>
      </c>
      <c r="H18" s="3">
        <f>(LARGE(E18:G18,1)+LARGE(E18:G18,2))/2</f>
        <v>38.5</v>
      </c>
      <c r="I18" s="3">
        <v>10</v>
      </c>
      <c r="J18" s="3">
        <f>SUM(H18,I18)</f>
        <v>48.5</v>
      </c>
      <c r="K18" s="27">
        <f>RANK(J18,$J$3:$J$36)</f>
        <v>16</v>
      </c>
      <c r="L18" s="3" t="s">
        <v>32</v>
      </c>
    </row>
    <row r="19" spans="1:12" ht="49.5" customHeight="1">
      <c r="A19" s="3">
        <v>17</v>
      </c>
      <c r="B19" s="4" t="s">
        <v>62</v>
      </c>
      <c r="C19" s="5" t="s">
        <v>63</v>
      </c>
      <c r="D19" s="5" t="s">
        <v>64</v>
      </c>
      <c r="E19" s="3">
        <v>7</v>
      </c>
      <c r="F19" s="3">
        <v>61</v>
      </c>
      <c r="G19" s="3">
        <v>-24</v>
      </c>
      <c r="H19" s="3">
        <f>(LARGE(E19:G19,1)+LARGE(E19:G19,2))/2</f>
        <v>34</v>
      </c>
      <c r="I19" s="3">
        <v>9</v>
      </c>
      <c r="J19" s="3">
        <f>SUM(H19,I19)</f>
        <v>43</v>
      </c>
      <c r="K19" s="27">
        <f>RANK(J19,$J$3:$J$36)</f>
        <v>17</v>
      </c>
      <c r="L19" s="3" t="s">
        <v>32</v>
      </c>
    </row>
    <row r="20" spans="1:14" s="15" customFormat="1" ht="30" customHeight="1">
      <c r="A20" s="3">
        <v>18</v>
      </c>
      <c r="B20" s="4" t="s">
        <v>65</v>
      </c>
      <c r="C20" s="5" t="s">
        <v>66</v>
      </c>
      <c r="D20" s="5" t="s">
        <v>67</v>
      </c>
      <c r="E20" s="3">
        <v>12</v>
      </c>
      <c r="F20" s="3">
        <v>20</v>
      </c>
      <c r="G20" s="3">
        <v>20</v>
      </c>
      <c r="H20" s="3">
        <f>(LARGE(E20:G20,1)+LARGE(E20:G20,2))/2</f>
        <v>20</v>
      </c>
      <c r="I20" s="3">
        <v>11.5</v>
      </c>
      <c r="J20" s="3">
        <f>SUM(H20,I20)</f>
        <v>31.5</v>
      </c>
      <c r="K20" s="27">
        <f>RANK(J20,$J$3:$J$36)</f>
        <v>18</v>
      </c>
      <c r="L20" s="3" t="s">
        <v>68</v>
      </c>
      <c r="M20" s="28"/>
      <c r="N20" s="28"/>
    </row>
    <row r="21" spans="1:12" ht="29.25" customHeight="1">
      <c r="A21" s="3">
        <v>19</v>
      </c>
      <c r="B21" s="4" t="s">
        <v>69</v>
      </c>
      <c r="C21" s="5" t="s">
        <v>70</v>
      </c>
      <c r="D21" s="5" t="s">
        <v>71</v>
      </c>
      <c r="E21" s="3">
        <v>20</v>
      </c>
      <c r="F21" s="3">
        <v>-15</v>
      </c>
      <c r="G21" s="3">
        <v>11</v>
      </c>
      <c r="H21" s="3">
        <f>(LARGE(E21:G21,1)+LARGE(E21:G21,2))/2</f>
        <v>15.5</v>
      </c>
      <c r="I21" s="3">
        <v>9.5</v>
      </c>
      <c r="J21" s="3">
        <f>SUM(H21,I21)</f>
        <v>25</v>
      </c>
      <c r="K21" s="3">
        <f>RANK(J21,$J$3:$J$36)</f>
        <v>19</v>
      </c>
      <c r="L21" s="3" t="s">
        <v>68</v>
      </c>
    </row>
    <row r="22" spans="1:12" ht="30" customHeight="1">
      <c r="A22" s="3">
        <v>20</v>
      </c>
      <c r="B22" s="4" t="s">
        <v>72</v>
      </c>
      <c r="C22" s="5" t="s">
        <v>73</v>
      </c>
      <c r="D22" s="5" t="s">
        <v>74</v>
      </c>
      <c r="E22" s="3">
        <v>3</v>
      </c>
      <c r="F22" s="3">
        <v>27</v>
      </c>
      <c r="G22" s="3">
        <v>-18</v>
      </c>
      <c r="H22" s="3">
        <f aca="true" t="shared" si="2" ref="H22:H37">(LARGE(E22:G22,1)+LARGE(E22:G22,2))/2</f>
        <v>15</v>
      </c>
      <c r="I22" s="3">
        <v>9</v>
      </c>
      <c r="J22" s="3">
        <f aca="true" t="shared" si="3" ref="J22:J37">SUM(H22,I22)</f>
        <v>24</v>
      </c>
      <c r="K22" s="27">
        <f>RANK(J22,$J$3:$J$36)</f>
        <v>20</v>
      </c>
      <c r="L22" s="3" t="s">
        <v>68</v>
      </c>
    </row>
    <row r="23" spans="1:14" s="15" customFormat="1" ht="30" customHeight="1">
      <c r="A23" s="3">
        <v>21</v>
      </c>
      <c r="B23" s="4" t="s">
        <v>75</v>
      </c>
      <c r="C23" s="5" t="s">
        <v>76</v>
      </c>
      <c r="D23" s="5" t="s">
        <v>77</v>
      </c>
      <c r="E23" s="3">
        <v>42</v>
      </c>
      <c r="F23" s="3">
        <v>-17</v>
      </c>
      <c r="G23" s="3">
        <v>-94</v>
      </c>
      <c r="H23" s="3">
        <f t="shared" si="2"/>
        <v>12.5</v>
      </c>
      <c r="I23" s="3">
        <v>11</v>
      </c>
      <c r="J23" s="3">
        <f t="shared" si="3"/>
        <v>23.5</v>
      </c>
      <c r="K23" s="27">
        <f>RANK(J23,$J$3:$J$36)</f>
        <v>21</v>
      </c>
      <c r="L23" s="3" t="s">
        <v>68</v>
      </c>
      <c r="M23" s="28"/>
      <c r="N23" s="28"/>
    </row>
    <row r="24" spans="1:12" ht="45.75" customHeight="1">
      <c r="A24" s="3">
        <v>22</v>
      </c>
      <c r="B24" s="4" t="s">
        <v>78</v>
      </c>
      <c r="C24" s="5" t="s">
        <v>79</v>
      </c>
      <c r="D24" s="5" t="s">
        <v>80</v>
      </c>
      <c r="E24" s="3">
        <v>38</v>
      </c>
      <c r="F24" s="3">
        <v>-51</v>
      </c>
      <c r="G24" s="3">
        <v>-13</v>
      </c>
      <c r="H24" s="3">
        <f t="shared" si="2"/>
        <v>12.5</v>
      </c>
      <c r="I24" s="3">
        <v>10</v>
      </c>
      <c r="J24" s="3">
        <f t="shared" si="3"/>
        <v>22.5</v>
      </c>
      <c r="K24" s="27">
        <f>RANK(J24,$J$3:$J$36)</f>
        <v>22</v>
      </c>
      <c r="L24" s="3" t="s">
        <v>68</v>
      </c>
    </row>
    <row r="25" spans="1:12" ht="30" customHeight="1">
      <c r="A25" s="3">
        <v>23</v>
      </c>
      <c r="B25" s="4" t="s">
        <v>81</v>
      </c>
      <c r="C25" s="5" t="s">
        <v>82</v>
      </c>
      <c r="D25" s="5" t="s">
        <v>83</v>
      </c>
      <c r="E25" s="3">
        <v>24</v>
      </c>
      <c r="F25" s="3">
        <v>-19</v>
      </c>
      <c r="G25" s="3">
        <v>-38</v>
      </c>
      <c r="H25" s="3">
        <f t="shared" si="2"/>
        <v>2.5</v>
      </c>
      <c r="I25" s="3">
        <v>11</v>
      </c>
      <c r="J25" s="3">
        <f t="shared" si="3"/>
        <v>13.5</v>
      </c>
      <c r="K25" s="27">
        <f>RANK(J25,$J$3:$J$36)</f>
        <v>23</v>
      </c>
      <c r="L25" s="3" t="s">
        <v>68</v>
      </c>
    </row>
    <row r="26" spans="1:12" ht="30" customHeight="1">
      <c r="A26" s="3">
        <v>24</v>
      </c>
      <c r="B26" s="4" t="s">
        <v>84</v>
      </c>
      <c r="C26" s="5" t="s">
        <v>85</v>
      </c>
      <c r="D26" s="5" t="s">
        <v>86</v>
      </c>
      <c r="E26" s="3">
        <v>5</v>
      </c>
      <c r="F26" s="3">
        <v>-25</v>
      </c>
      <c r="G26" s="3">
        <v>-6</v>
      </c>
      <c r="H26" s="3">
        <f t="shared" si="2"/>
        <v>-0.5</v>
      </c>
      <c r="I26" s="3">
        <v>11</v>
      </c>
      <c r="J26" s="3">
        <f t="shared" si="3"/>
        <v>10.5</v>
      </c>
      <c r="K26" s="27">
        <f>RANK(J26,$J$3:$J$36)</f>
        <v>24</v>
      </c>
      <c r="L26" s="3" t="s">
        <v>68</v>
      </c>
    </row>
    <row r="27" spans="1:12" ht="30" customHeight="1">
      <c r="A27" s="3">
        <v>25</v>
      </c>
      <c r="B27" s="4" t="s">
        <v>87</v>
      </c>
      <c r="C27" s="5" t="s">
        <v>88</v>
      </c>
      <c r="D27" s="5" t="s">
        <v>89</v>
      </c>
      <c r="E27" s="3">
        <v>-29</v>
      </c>
      <c r="F27" s="3">
        <v>-23</v>
      </c>
      <c r="G27" s="3">
        <v>20</v>
      </c>
      <c r="H27" s="3">
        <f t="shared" si="2"/>
        <v>-1.5</v>
      </c>
      <c r="I27" s="3">
        <v>10</v>
      </c>
      <c r="J27" s="3">
        <f t="shared" si="3"/>
        <v>8.5</v>
      </c>
      <c r="K27" s="27">
        <f>RANK(J27,$J$3:$J$36)</f>
        <v>25</v>
      </c>
      <c r="L27" s="3" t="s">
        <v>68</v>
      </c>
    </row>
    <row r="28" spans="1:12" ht="30" customHeight="1">
      <c r="A28" s="3">
        <v>26</v>
      </c>
      <c r="B28" s="4" t="s">
        <v>90</v>
      </c>
      <c r="C28" s="5" t="s">
        <v>91</v>
      </c>
      <c r="D28" s="5" t="s">
        <v>92</v>
      </c>
      <c r="E28" s="3">
        <v>-109</v>
      </c>
      <c r="F28" s="3">
        <v>-76</v>
      </c>
      <c r="G28" s="3">
        <v>66</v>
      </c>
      <c r="H28" s="3">
        <f t="shared" si="2"/>
        <v>-5</v>
      </c>
      <c r="I28" s="3">
        <v>11.5</v>
      </c>
      <c r="J28" s="3">
        <f t="shared" si="3"/>
        <v>6.5</v>
      </c>
      <c r="K28" s="27">
        <f>RANK(J28,$J$3:$J$36)</f>
        <v>26</v>
      </c>
      <c r="L28" s="3" t="s">
        <v>68</v>
      </c>
    </row>
    <row r="29" spans="1:12" ht="30" customHeight="1">
      <c r="A29" s="3">
        <v>27</v>
      </c>
      <c r="B29" s="4" t="s">
        <v>93</v>
      </c>
      <c r="C29" s="5" t="s">
        <v>94</v>
      </c>
      <c r="D29" s="5" t="s">
        <v>95</v>
      </c>
      <c r="E29" s="3">
        <v>-45</v>
      </c>
      <c r="F29" s="3">
        <v>-26</v>
      </c>
      <c r="G29" s="3">
        <v>20</v>
      </c>
      <c r="H29" s="3">
        <f t="shared" si="2"/>
        <v>-3</v>
      </c>
      <c r="I29" s="3">
        <v>9</v>
      </c>
      <c r="J29" s="3">
        <f t="shared" si="3"/>
        <v>6</v>
      </c>
      <c r="K29" s="27">
        <f>RANK(J29,$J$3:$J$36)</f>
        <v>27</v>
      </c>
      <c r="L29" s="3" t="s">
        <v>68</v>
      </c>
    </row>
    <row r="30" spans="1:12" ht="56.25" customHeight="1">
      <c r="A30" s="3">
        <v>28</v>
      </c>
      <c r="B30" s="4" t="s">
        <v>96</v>
      </c>
      <c r="C30" s="5" t="s">
        <v>97</v>
      </c>
      <c r="D30" s="5" t="s">
        <v>98</v>
      </c>
      <c r="E30" s="3">
        <v>3</v>
      </c>
      <c r="F30" s="3">
        <v>-82</v>
      </c>
      <c r="G30" s="3">
        <v>-17</v>
      </c>
      <c r="H30" s="3">
        <f>(LARGE(E30:G30,1)+LARGE(E30:G30,2))/2</f>
        <v>-7</v>
      </c>
      <c r="I30" s="3">
        <v>10.5</v>
      </c>
      <c r="J30" s="3">
        <f>SUM(H30,I30)</f>
        <v>3.5</v>
      </c>
      <c r="K30" s="27">
        <f>RANK(J30,$J$3:$J$36)</f>
        <v>28</v>
      </c>
      <c r="L30" s="3" t="s">
        <v>68</v>
      </c>
    </row>
    <row r="31" spans="1:14" s="15" customFormat="1" ht="30" customHeight="1">
      <c r="A31" s="3">
        <v>29</v>
      </c>
      <c r="B31" s="4" t="s">
        <v>99</v>
      </c>
      <c r="C31" s="5" t="s">
        <v>100</v>
      </c>
      <c r="D31" s="5" t="s">
        <v>101</v>
      </c>
      <c r="E31" s="3">
        <v>-48</v>
      </c>
      <c r="F31" s="3">
        <v>-22</v>
      </c>
      <c r="G31" s="3">
        <v>3</v>
      </c>
      <c r="H31" s="3">
        <f>(LARGE(E31:G31,1)+LARGE(E31:G31,2))/2</f>
        <v>-9.5</v>
      </c>
      <c r="I31" s="3">
        <v>10.5</v>
      </c>
      <c r="J31" s="3">
        <f>SUM(H31,I31)</f>
        <v>1</v>
      </c>
      <c r="K31" s="27">
        <f>RANK(J31,$J$3:$J$36)</f>
        <v>29</v>
      </c>
      <c r="L31" s="3" t="s">
        <v>68</v>
      </c>
      <c r="M31" s="28"/>
      <c r="N31" s="28"/>
    </row>
    <row r="32" spans="1:12" ht="30" customHeight="1">
      <c r="A32" s="3">
        <v>30</v>
      </c>
      <c r="B32" s="4" t="s">
        <v>102</v>
      </c>
      <c r="C32" s="5" t="s">
        <v>103</v>
      </c>
      <c r="D32" s="5" t="s">
        <v>104</v>
      </c>
      <c r="E32" s="3">
        <v>-13</v>
      </c>
      <c r="F32" s="3">
        <v>-8</v>
      </c>
      <c r="G32" s="3">
        <v>-10</v>
      </c>
      <c r="H32" s="3">
        <f>(LARGE(E32:G32,1)+LARGE(E32:G32,2))/2</f>
        <v>-9</v>
      </c>
      <c r="I32" s="3">
        <v>9</v>
      </c>
      <c r="J32" s="3">
        <f>SUM(H32,I32)</f>
        <v>0</v>
      </c>
      <c r="K32" s="27">
        <f>RANK(J32,$J$3:$J$36)</f>
        <v>30</v>
      </c>
      <c r="L32" s="3" t="s">
        <v>68</v>
      </c>
    </row>
    <row r="33" spans="1:12" ht="30" customHeight="1">
      <c r="A33" s="3">
        <v>31</v>
      </c>
      <c r="B33" s="4" t="s">
        <v>105</v>
      </c>
      <c r="C33" s="5" t="s">
        <v>106</v>
      </c>
      <c r="D33" s="5" t="s">
        <v>107</v>
      </c>
      <c r="E33" s="3">
        <v>-35</v>
      </c>
      <c r="F33" s="3">
        <v>-61</v>
      </c>
      <c r="G33" s="3">
        <v>13</v>
      </c>
      <c r="H33" s="3">
        <f>(LARGE(E33:G33,1)+LARGE(E33:G33,2))/2</f>
        <v>-11</v>
      </c>
      <c r="I33" s="3">
        <v>10.5</v>
      </c>
      <c r="J33" s="3">
        <f>SUM(H33,I33)</f>
        <v>-0.5</v>
      </c>
      <c r="K33" s="27">
        <f>RANK(J33,$J$3:$J$36)</f>
        <v>31</v>
      </c>
      <c r="L33" s="3" t="s">
        <v>68</v>
      </c>
    </row>
    <row r="34" spans="1:12" ht="30" customHeight="1">
      <c r="A34" s="3">
        <v>32</v>
      </c>
      <c r="B34" s="4" t="s">
        <v>108</v>
      </c>
      <c r="C34" s="5" t="s">
        <v>109</v>
      </c>
      <c r="D34" s="5" t="s">
        <v>110</v>
      </c>
      <c r="E34" s="3">
        <v>-28</v>
      </c>
      <c r="F34" s="3">
        <v>-8</v>
      </c>
      <c r="G34" s="3">
        <v>-31</v>
      </c>
      <c r="H34" s="3">
        <f>(LARGE(E34:G34,1)+LARGE(E34:G34,2))/2</f>
        <v>-18</v>
      </c>
      <c r="I34" s="3">
        <v>9.5</v>
      </c>
      <c r="J34" s="3">
        <f>SUM(H34,I34)</f>
        <v>-8.5</v>
      </c>
      <c r="K34" s="27">
        <f>RANK(J34,$J$3:$J$36)</f>
        <v>32</v>
      </c>
      <c r="L34" s="3" t="s">
        <v>68</v>
      </c>
    </row>
    <row r="35" spans="1:12" ht="30" customHeight="1">
      <c r="A35" s="3">
        <v>33</v>
      </c>
      <c r="B35" s="4" t="s">
        <v>111</v>
      </c>
      <c r="C35" s="5" t="s">
        <v>112</v>
      </c>
      <c r="D35" s="5" t="s">
        <v>113</v>
      </c>
      <c r="E35" s="3">
        <v>-23</v>
      </c>
      <c r="F35" s="3">
        <v>-56</v>
      </c>
      <c r="G35" s="3">
        <v>-16</v>
      </c>
      <c r="H35" s="3">
        <f>(LARGE(E35:G35,1)+LARGE(E35:G35,2))/2</f>
        <v>-19.5</v>
      </c>
      <c r="I35" s="3">
        <v>10</v>
      </c>
      <c r="J35" s="3">
        <f>SUM(H35,I35)</f>
        <v>-9.5</v>
      </c>
      <c r="K35" s="27">
        <f>RANK(J35,$J$3:$J$36)</f>
        <v>33</v>
      </c>
      <c r="L35" s="3" t="s">
        <v>68</v>
      </c>
    </row>
    <row r="36" spans="1:12" ht="30" customHeight="1">
      <c r="A36" s="3">
        <v>34</v>
      </c>
      <c r="B36" s="4" t="s">
        <v>114</v>
      </c>
      <c r="C36" s="5" t="s">
        <v>115</v>
      </c>
      <c r="D36" s="5" t="s">
        <v>116</v>
      </c>
      <c r="E36" s="3">
        <v>-64</v>
      </c>
      <c r="F36" s="3">
        <v>-13</v>
      </c>
      <c r="G36" s="3">
        <v>-26</v>
      </c>
      <c r="H36" s="3">
        <f>(LARGE(E36:G36,1)+LARGE(E36:G36,2))/2</f>
        <v>-19.5</v>
      </c>
      <c r="I36" s="3">
        <v>9</v>
      </c>
      <c r="J36" s="3">
        <f>SUM(H36,I36)</f>
        <v>-10.5</v>
      </c>
      <c r="K36" s="27">
        <f>RANK(J36,$J$3:$J$36)</f>
        <v>34</v>
      </c>
      <c r="L36" s="3" t="s">
        <v>68</v>
      </c>
    </row>
  </sheetData>
  <sheetProtection/>
  <mergeCells count="1">
    <mergeCell ref="A1:L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workbookViewId="0" topLeftCell="A1">
      <selection activeCell="P12" sqref="P12"/>
    </sheetView>
  </sheetViews>
  <sheetFormatPr defaultColWidth="9.00390625" defaultRowHeight="14.25"/>
  <cols>
    <col min="1" max="1" width="6.00390625" style="9" customWidth="1"/>
    <col min="2" max="2" width="22.75390625" style="10" customWidth="1"/>
    <col min="3" max="3" width="31.125" style="10" customWidth="1"/>
    <col min="4" max="4" width="21.375" style="10" customWidth="1"/>
    <col min="5" max="5" width="6.75390625" style="9" customWidth="1"/>
    <col min="6" max="6" width="7.75390625" style="9" customWidth="1"/>
    <col min="7" max="7" width="7.25390625" style="9" customWidth="1"/>
    <col min="8" max="8" width="8.125" style="9" customWidth="1"/>
    <col min="9" max="9" width="5.125" style="9" customWidth="1"/>
    <col min="10" max="10" width="6.625" style="9" customWidth="1"/>
    <col min="11" max="11" width="0.2421875" style="9" hidden="1" customWidth="1"/>
    <col min="12" max="12" width="4.875" style="9" customWidth="1"/>
    <col min="15" max="16384" width="9.00390625" style="9" customWidth="1"/>
  </cols>
  <sheetData>
    <row r="1" spans="1:12" ht="45" customHeight="1">
      <c r="A1" s="1" t="s">
        <v>117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</row>
    <row r="2" spans="1:12" ht="37.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0" customHeight="1">
      <c r="A3" s="2">
        <v>1</v>
      </c>
      <c r="B3" s="4" t="s">
        <v>118</v>
      </c>
      <c r="C3" s="12" t="s">
        <v>119</v>
      </c>
      <c r="D3" s="12" t="s">
        <v>120</v>
      </c>
      <c r="E3" s="2">
        <v>134</v>
      </c>
      <c r="F3" s="2">
        <v>154</v>
      </c>
      <c r="G3" s="2">
        <v>149</v>
      </c>
      <c r="H3" s="2">
        <f aca="true" t="shared" si="0" ref="H3:H21">(LARGE(E3:G3,1)+LARGE(E3:G3,2))/2</f>
        <v>151.5</v>
      </c>
      <c r="I3" s="2">
        <v>11.2</v>
      </c>
      <c r="J3" s="2">
        <f aca="true" t="shared" si="1" ref="J3:J21">SUM(H3,I3)</f>
        <v>162.7</v>
      </c>
      <c r="K3" s="2">
        <f>RANK(J3,$J$3:$J$26)</f>
        <v>1</v>
      </c>
      <c r="L3" s="2" t="s">
        <v>16</v>
      </c>
    </row>
    <row r="4" spans="1:12" ht="30" customHeight="1">
      <c r="A4" s="2">
        <v>2</v>
      </c>
      <c r="B4" s="4" t="s">
        <v>121</v>
      </c>
      <c r="C4" s="12" t="s">
        <v>122</v>
      </c>
      <c r="D4" s="12" t="s">
        <v>123</v>
      </c>
      <c r="E4" s="2">
        <v>57</v>
      </c>
      <c r="F4" s="2">
        <v>129</v>
      </c>
      <c r="G4" s="2">
        <v>162</v>
      </c>
      <c r="H4" s="2">
        <f t="shared" si="0"/>
        <v>145.5</v>
      </c>
      <c r="I4" s="2">
        <v>11.6</v>
      </c>
      <c r="J4" s="2">
        <f t="shared" si="1"/>
        <v>157.1</v>
      </c>
      <c r="K4" s="2">
        <f>RANK(J4,$J$3:$J$26)</f>
        <v>2</v>
      </c>
      <c r="L4" s="2" t="s">
        <v>16</v>
      </c>
    </row>
    <row r="5" spans="1:12" ht="44.25" customHeight="1">
      <c r="A5" s="2">
        <v>3</v>
      </c>
      <c r="B5" s="4" t="s">
        <v>124</v>
      </c>
      <c r="C5" s="12" t="s">
        <v>125</v>
      </c>
      <c r="D5" s="12" t="s">
        <v>126</v>
      </c>
      <c r="E5" s="2">
        <v>140</v>
      </c>
      <c r="F5" s="2">
        <v>9</v>
      </c>
      <c r="G5" s="2">
        <v>119</v>
      </c>
      <c r="H5" s="2">
        <f t="shared" si="0"/>
        <v>129.5</v>
      </c>
      <c r="I5" s="2">
        <v>10.3</v>
      </c>
      <c r="J5" s="2">
        <f t="shared" si="1"/>
        <v>139.8</v>
      </c>
      <c r="K5" s="2">
        <f>RANK(J5,$J$3:$J$26)</f>
        <v>3</v>
      </c>
      <c r="L5" s="2" t="s">
        <v>16</v>
      </c>
    </row>
    <row r="6" spans="1:12" ht="43.5" customHeight="1">
      <c r="A6" s="2">
        <v>4</v>
      </c>
      <c r="B6" s="4" t="s">
        <v>127</v>
      </c>
      <c r="C6" s="12" t="s">
        <v>128</v>
      </c>
      <c r="D6" s="12" t="s">
        <v>129</v>
      </c>
      <c r="E6" s="2">
        <v>128</v>
      </c>
      <c r="F6" s="2">
        <v>98</v>
      </c>
      <c r="G6" s="2">
        <v>76</v>
      </c>
      <c r="H6" s="2">
        <f t="shared" si="0"/>
        <v>113</v>
      </c>
      <c r="I6" s="2">
        <v>10.8</v>
      </c>
      <c r="J6" s="2">
        <f t="shared" si="1"/>
        <v>123.8</v>
      </c>
      <c r="K6" s="2">
        <f>RANK(J6,$J$3:$J$26)</f>
        <v>4</v>
      </c>
      <c r="L6" s="2" t="s">
        <v>16</v>
      </c>
    </row>
    <row r="7" spans="1:12" ht="45" customHeight="1">
      <c r="A7" s="2">
        <v>5</v>
      </c>
      <c r="B7" s="4" t="s">
        <v>130</v>
      </c>
      <c r="C7" s="12" t="s">
        <v>131</v>
      </c>
      <c r="D7" s="12" t="s">
        <v>132</v>
      </c>
      <c r="E7" s="2">
        <v>105</v>
      </c>
      <c r="F7" s="2">
        <v>80</v>
      </c>
      <c r="G7" s="2">
        <v>100</v>
      </c>
      <c r="H7" s="2">
        <f t="shared" si="0"/>
        <v>102.5</v>
      </c>
      <c r="I7" s="2">
        <v>10.3</v>
      </c>
      <c r="J7" s="2">
        <f t="shared" si="1"/>
        <v>112.8</v>
      </c>
      <c r="K7" s="2">
        <f>RANK(J7,$J$3:$J$26)</f>
        <v>5</v>
      </c>
      <c r="L7" s="2" t="s">
        <v>32</v>
      </c>
    </row>
    <row r="8" spans="1:12" ht="30" customHeight="1">
      <c r="A8" s="2">
        <v>6</v>
      </c>
      <c r="B8" s="4" t="s">
        <v>133</v>
      </c>
      <c r="C8" s="12" t="s">
        <v>134</v>
      </c>
      <c r="D8" s="12" t="s">
        <v>135</v>
      </c>
      <c r="E8" s="2">
        <v>-58</v>
      </c>
      <c r="F8" s="2">
        <v>89</v>
      </c>
      <c r="G8" s="2">
        <v>59</v>
      </c>
      <c r="H8" s="2">
        <f t="shared" si="0"/>
        <v>74</v>
      </c>
      <c r="I8" s="2">
        <v>11.2</v>
      </c>
      <c r="J8" s="2">
        <f t="shared" si="1"/>
        <v>85.2</v>
      </c>
      <c r="K8" s="2">
        <f>RANK(J8,$J$3:$J$26)</f>
        <v>6</v>
      </c>
      <c r="L8" s="2" t="s">
        <v>32</v>
      </c>
    </row>
    <row r="9" spans="1:12" ht="30" customHeight="1">
      <c r="A9" s="2">
        <v>7</v>
      </c>
      <c r="B9" s="4" t="s">
        <v>136</v>
      </c>
      <c r="C9" s="12" t="s">
        <v>137</v>
      </c>
      <c r="D9" s="12" t="s">
        <v>138</v>
      </c>
      <c r="E9" s="2">
        <v>71</v>
      </c>
      <c r="F9" s="2">
        <v>62</v>
      </c>
      <c r="G9" s="2">
        <v>14</v>
      </c>
      <c r="H9" s="2">
        <f t="shared" si="0"/>
        <v>66.5</v>
      </c>
      <c r="I9" s="2">
        <v>10.6</v>
      </c>
      <c r="J9" s="2">
        <f t="shared" si="1"/>
        <v>77.1</v>
      </c>
      <c r="K9" s="2">
        <f>RANK(J9,$J$3:$J$26)</f>
        <v>7</v>
      </c>
      <c r="L9" s="2" t="s">
        <v>32</v>
      </c>
    </row>
    <row r="10" spans="1:12" ht="30" customHeight="1">
      <c r="A10" s="2">
        <v>8</v>
      </c>
      <c r="B10" s="4" t="s">
        <v>139</v>
      </c>
      <c r="C10" s="13" t="s">
        <v>140</v>
      </c>
      <c r="D10" s="13" t="s">
        <v>141</v>
      </c>
      <c r="E10" s="2">
        <v>67</v>
      </c>
      <c r="F10" s="2">
        <v>19</v>
      </c>
      <c r="G10" s="2">
        <v>66</v>
      </c>
      <c r="H10" s="2">
        <f t="shared" si="0"/>
        <v>66.5</v>
      </c>
      <c r="I10" s="2">
        <v>10.3</v>
      </c>
      <c r="J10" s="2">
        <f t="shared" si="1"/>
        <v>76.8</v>
      </c>
      <c r="K10" s="2">
        <f>RANK(J10,$J$3:$J$26)</f>
        <v>8</v>
      </c>
      <c r="L10" s="2" t="s">
        <v>32</v>
      </c>
    </row>
    <row r="11" spans="1:12" ht="30" customHeight="1">
      <c r="A11" s="2">
        <v>9</v>
      </c>
      <c r="B11" s="4" t="s">
        <v>142</v>
      </c>
      <c r="C11" s="12" t="s">
        <v>143</v>
      </c>
      <c r="D11" s="12" t="s">
        <v>144</v>
      </c>
      <c r="E11" s="2">
        <v>63</v>
      </c>
      <c r="F11" s="2">
        <v>66</v>
      </c>
      <c r="G11" s="2">
        <v>-42</v>
      </c>
      <c r="H11" s="2">
        <f t="shared" si="0"/>
        <v>64.5</v>
      </c>
      <c r="I11" s="2">
        <v>11.1</v>
      </c>
      <c r="J11" s="2">
        <f t="shared" si="1"/>
        <v>75.6</v>
      </c>
      <c r="K11" s="2">
        <f>RANK(J11,$J$3:$J$26)</f>
        <v>9</v>
      </c>
      <c r="L11" s="2" t="s">
        <v>32</v>
      </c>
    </row>
    <row r="12" spans="1:12" ht="30" customHeight="1">
      <c r="A12" s="2">
        <v>10</v>
      </c>
      <c r="B12" s="4" t="s">
        <v>145</v>
      </c>
      <c r="C12" s="12" t="s">
        <v>146</v>
      </c>
      <c r="D12" s="12" t="s">
        <v>147</v>
      </c>
      <c r="E12" s="2">
        <v>65</v>
      </c>
      <c r="F12" s="2">
        <v>43</v>
      </c>
      <c r="G12" s="2">
        <v>41</v>
      </c>
      <c r="H12" s="2">
        <f t="shared" si="0"/>
        <v>54</v>
      </c>
      <c r="I12" s="2">
        <v>10.8</v>
      </c>
      <c r="J12" s="2">
        <f t="shared" si="1"/>
        <v>64.8</v>
      </c>
      <c r="K12" s="2">
        <f>RANK(J12,$J$3:$J$26)</f>
        <v>10</v>
      </c>
      <c r="L12" s="2" t="s">
        <v>32</v>
      </c>
    </row>
    <row r="13" spans="1:12" ht="30" customHeight="1">
      <c r="A13" s="2">
        <v>11</v>
      </c>
      <c r="B13" s="4" t="s">
        <v>148</v>
      </c>
      <c r="C13" s="12" t="s">
        <v>149</v>
      </c>
      <c r="D13" s="12" t="s">
        <v>150</v>
      </c>
      <c r="E13" s="2">
        <v>45</v>
      </c>
      <c r="F13" s="2">
        <v>17</v>
      </c>
      <c r="G13" s="2">
        <v>48</v>
      </c>
      <c r="H13" s="2">
        <f t="shared" si="0"/>
        <v>46.5</v>
      </c>
      <c r="I13" s="2">
        <v>11.1</v>
      </c>
      <c r="J13" s="2">
        <f t="shared" si="1"/>
        <v>57.6</v>
      </c>
      <c r="K13" s="2">
        <f>RANK(J13,$J$3:$J$26)</f>
        <v>11</v>
      </c>
      <c r="L13" s="2" t="s">
        <v>32</v>
      </c>
    </row>
    <row r="14" spans="1:12" ht="33.75" customHeight="1">
      <c r="A14" s="2">
        <v>12</v>
      </c>
      <c r="B14" s="4" t="s">
        <v>151</v>
      </c>
      <c r="C14" s="12" t="s">
        <v>152</v>
      </c>
      <c r="D14" s="12" t="s">
        <v>153</v>
      </c>
      <c r="E14" s="2">
        <v>38</v>
      </c>
      <c r="F14" s="2">
        <v>50</v>
      </c>
      <c r="G14" s="2">
        <v>21</v>
      </c>
      <c r="H14" s="2">
        <f t="shared" si="0"/>
        <v>44</v>
      </c>
      <c r="I14" s="2">
        <v>11</v>
      </c>
      <c r="J14" s="2">
        <f t="shared" si="1"/>
        <v>55</v>
      </c>
      <c r="K14" s="2">
        <f>RANK(J14,$J$3:$J$26)</f>
        <v>12</v>
      </c>
      <c r="L14" s="2" t="s">
        <v>32</v>
      </c>
    </row>
    <row r="15" spans="1:12" ht="30" customHeight="1">
      <c r="A15" s="2">
        <v>13</v>
      </c>
      <c r="B15" s="4" t="s">
        <v>154</v>
      </c>
      <c r="C15" s="12" t="s">
        <v>155</v>
      </c>
      <c r="D15" s="12" t="s">
        <v>156</v>
      </c>
      <c r="E15" s="2">
        <v>-62</v>
      </c>
      <c r="F15" s="2">
        <v>59</v>
      </c>
      <c r="G15" s="2">
        <v>7</v>
      </c>
      <c r="H15" s="2">
        <f>(LARGE(E15:G15,1)+LARGE(E15:G15,2))/2</f>
        <v>33</v>
      </c>
      <c r="I15" s="2">
        <v>10.8</v>
      </c>
      <c r="J15" s="2">
        <f>SUM(H15,I15)</f>
        <v>43.8</v>
      </c>
      <c r="K15" s="2">
        <f>RANK(J15,$J$3:$J$26)</f>
        <v>13</v>
      </c>
      <c r="L15" s="2" t="s">
        <v>68</v>
      </c>
    </row>
    <row r="16" spans="1:12" ht="30" customHeight="1">
      <c r="A16" s="2">
        <v>14</v>
      </c>
      <c r="B16" s="4" t="s">
        <v>157</v>
      </c>
      <c r="C16" s="12" t="s">
        <v>158</v>
      </c>
      <c r="D16" s="12" t="s">
        <v>159</v>
      </c>
      <c r="E16" s="2">
        <v>-20</v>
      </c>
      <c r="F16" s="2">
        <v>13</v>
      </c>
      <c r="G16" s="2">
        <v>54</v>
      </c>
      <c r="H16" s="2">
        <f>(LARGE(E16:G16,1)+LARGE(E16:G16,2))/2</f>
        <v>33.5</v>
      </c>
      <c r="I16" s="2">
        <v>8</v>
      </c>
      <c r="J16" s="2">
        <f>SUM(H16,I16)</f>
        <v>41.5</v>
      </c>
      <c r="K16" s="2">
        <f>RANK(J16,$J$3:$J$26)</f>
        <v>14</v>
      </c>
      <c r="L16" s="2" t="s">
        <v>68</v>
      </c>
    </row>
    <row r="17" spans="1:12" ht="30" customHeight="1">
      <c r="A17" s="2">
        <v>15</v>
      </c>
      <c r="B17" s="4" t="s">
        <v>160</v>
      </c>
      <c r="C17" s="12" t="s">
        <v>161</v>
      </c>
      <c r="D17" s="12" t="s">
        <v>162</v>
      </c>
      <c r="E17" s="2">
        <v>14</v>
      </c>
      <c r="F17" s="2">
        <v>34</v>
      </c>
      <c r="G17" s="2">
        <v>-55</v>
      </c>
      <c r="H17" s="2">
        <f>(LARGE(E17:G17,1)+LARGE(E17:G17,2))/2</f>
        <v>24</v>
      </c>
      <c r="I17" s="2">
        <v>9.5</v>
      </c>
      <c r="J17" s="2">
        <f>SUM(H17,I17)</f>
        <v>33.5</v>
      </c>
      <c r="K17" s="2">
        <f>RANK(J17,$J$3:$J$26)</f>
        <v>15</v>
      </c>
      <c r="L17" s="2" t="s">
        <v>68</v>
      </c>
    </row>
    <row r="18" spans="1:12" ht="30" customHeight="1">
      <c r="A18" s="2">
        <v>16</v>
      </c>
      <c r="B18" s="4" t="s">
        <v>163</v>
      </c>
      <c r="C18" s="12" t="s">
        <v>164</v>
      </c>
      <c r="D18" s="12" t="s">
        <v>165</v>
      </c>
      <c r="E18" s="2">
        <v>71</v>
      </c>
      <c r="F18" s="2">
        <v>-50</v>
      </c>
      <c r="G18" s="2">
        <v>-141</v>
      </c>
      <c r="H18" s="2">
        <f>(LARGE(E18:G18,1)+LARGE(E18:G18,2))/2</f>
        <v>10.5</v>
      </c>
      <c r="I18" s="2">
        <v>11.4</v>
      </c>
      <c r="J18" s="2">
        <f>SUM(H18,I18)</f>
        <v>21.9</v>
      </c>
      <c r="K18" s="2">
        <f>RANK(J18,$J$3:$J$26)</f>
        <v>16</v>
      </c>
      <c r="L18" s="2" t="s">
        <v>68</v>
      </c>
    </row>
    <row r="19" spans="1:12" ht="30" customHeight="1">
      <c r="A19" s="2">
        <v>17</v>
      </c>
      <c r="B19" s="4" t="s">
        <v>166</v>
      </c>
      <c r="C19" s="12" t="s">
        <v>167</v>
      </c>
      <c r="D19" s="12" t="s">
        <v>168</v>
      </c>
      <c r="E19" s="2">
        <v>-1</v>
      </c>
      <c r="F19" s="2">
        <v>1</v>
      </c>
      <c r="G19" s="2">
        <v>-25</v>
      </c>
      <c r="H19" s="2">
        <f>(LARGE(E19:G19,1)+LARGE(E19:G19,2))/2</f>
        <v>0</v>
      </c>
      <c r="I19" s="2">
        <v>9</v>
      </c>
      <c r="J19" s="2">
        <f>SUM(H19,I19)</f>
        <v>9</v>
      </c>
      <c r="K19" s="2">
        <f>RANK(J19,$J$3:$J$26)</f>
        <v>17</v>
      </c>
      <c r="L19" s="2" t="s">
        <v>68</v>
      </c>
    </row>
    <row r="20" spans="1:12" ht="30" customHeight="1">
      <c r="A20" s="2">
        <v>18</v>
      </c>
      <c r="B20" s="4" t="s">
        <v>169</v>
      </c>
      <c r="C20" s="12" t="s">
        <v>170</v>
      </c>
      <c r="D20" s="12" t="s">
        <v>153</v>
      </c>
      <c r="E20" s="2">
        <v>-4</v>
      </c>
      <c r="F20" s="2">
        <v>-10</v>
      </c>
      <c r="G20" s="2">
        <v>-62</v>
      </c>
      <c r="H20" s="2">
        <f>(LARGE(E20:G20,1)+LARGE(E20:G20,2))/2</f>
        <v>-7</v>
      </c>
      <c r="I20" s="2">
        <v>10.7</v>
      </c>
      <c r="J20" s="2">
        <f>SUM(H20,I20)</f>
        <v>3.6999999999999993</v>
      </c>
      <c r="K20" s="2">
        <f>RANK(J20,$J$3:$J$26)</f>
        <v>18</v>
      </c>
      <c r="L20" s="2" t="s">
        <v>68</v>
      </c>
    </row>
    <row r="21" spans="1:12" ht="33.75" customHeight="1">
      <c r="A21" s="2">
        <v>19</v>
      </c>
      <c r="B21" s="4" t="s">
        <v>171</v>
      </c>
      <c r="C21" s="13" t="s">
        <v>172</v>
      </c>
      <c r="D21" s="13" t="s">
        <v>173</v>
      </c>
      <c r="E21" s="2">
        <v>-43</v>
      </c>
      <c r="F21" s="2">
        <v>7</v>
      </c>
      <c r="G21" s="2">
        <v>-25</v>
      </c>
      <c r="H21" s="2">
        <f aca="true" t="shared" si="2" ref="H21:H26">(LARGE(E21:G21,1)+LARGE(E21:G21,2))/2</f>
        <v>-9</v>
      </c>
      <c r="I21" s="2">
        <v>10</v>
      </c>
      <c r="J21" s="2">
        <f aca="true" t="shared" si="3" ref="J21:J26">SUM(H21,I21)</f>
        <v>1</v>
      </c>
      <c r="K21" s="2">
        <f>RANK(J21,$J$3:$J$26)</f>
        <v>19</v>
      </c>
      <c r="L21" s="2" t="s">
        <v>68</v>
      </c>
    </row>
    <row r="22" spans="1:12" ht="30" customHeight="1">
      <c r="A22" s="2">
        <v>20</v>
      </c>
      <c r="B22" s="4" t="s">
        <v>174</v>
      </c>
      <c r="C22" s="13" t="s">
        <v>175</v>
      </c>
      <c r="D22" s="13" t="s">
        <v>176</v>
      </c>
      <c r="E22" s="2">
        <v>-96</v>
      </c>
      <c r="F22" s="2">
        <v>-26</v>
      </c>
      <c r="G22" s="2">
        <v>-25</v>
      </c>
      <c r="H22" s="2">
        <f t="shared" si="2"/>
        <v>-25.5</v>
      </c>
      <c r="I22" s="2">
        <v>11.2</v>
      </c>
      <c r="J22" s="2">
        <f t="shared" si="3"/>
        <v>-14.3</v>
      </c>
      <c r="K22" s="2">
        <f>RANK(J22,$J$3:$J$26)</f>
        <v>20</v>
      </c>
      <c r="L22" s="2" t="s">
        <v>68</v>
      </c>
    </row>
    <row r="23" spans="1:12" ht="30" customHeight="1">
      <c r="A23" s="2">
        <v>21</v>
      </c>
      <c r="B23" s="4" t="s">
        <v>177</v>
      </c>
      <c r="C23" s="13" t="s">
        <v>178</v>
      </c>
      <c r="D23" s="13" t="s">
        <v>179</v>
      </c>
      <c r="E23" s="2">
        <v>-61</v>
      </c>
      <c r="F23" s="2">
        <v>-30</v>
      </c>
      <c r="G23" s="2">
        <v>-58</v>
      </c>
      <c r="H23" s="2">
        <f t="shared" si="2"/>
        <v>-44</v>
      </c>
      <c r="I23" s="2">
        <v>11.1</v>
      </c>
      <c r="J23" s="2">
        <f t="shared" si="3"/>
        <v>-32.9</v>
      </c>
      <c r="K23" s="2">
        <f>RANK(J23,$J$3:$J$26)</f>
        <v>21</v>
      </c>
      <c r="L23" s="2" t="s">
        <v>68</v>
      </c>
    </row>
    <row r="24" spans="1:12" ht="30" customHeight="1">
      <c r="A24" s="2">
        <v>22</v>
      </c>
      <c r="B24" s="4" t="s">
        <v>180</v>
      </c>
      <c r="C24" s="12" t="s">
        <v>181</v>
      </c>
      <c r="D24" s="12" t="s">
        <v>182</v>
      </c>
      <c r="E24" s="2">
        <v>-61</v>
      </c>
      <c r="F24" s="2">
        <v>-75</v>
      </c>
      <c r="G24" s="2">
        <v>-80</v>
      </c>
      <c r="H24" s="2">
        <f t="shared" si="2"/>
        <v>-68</v>
      </c>
      <c r="I24" s="2">
        <v>10.6</v>
      </c>
      <c r="J24" s="2">
        <f t="shared" si="3"/>
        <v>-57.4</v>
      </c>
      <c r="K24" s="2">
        <f>RANK(J24,$J$3:$J$26)</f>
        <v>22</v>
      </c>
      <c r="L24" s="2" t="s">
        <v>68</v>
      </c>
    </row>
    <row r="25" spans="1:12" ht="30" customHeight="1">
      <c r="A25" s="2">
        <v>23</v>
      </c>
      <c r="B25" s="4" t="s">
        <v>183</v>
      </c>
      <c r="C25" s="12" t="s">
        <v>184</v>
      </c>
      <c r="D25" s="12" t="s">
        <v>185</v>
      </c>
      <c r="E25" s="2">
        <v>-107</v>
      </c>
      <c r="F25" s="2">
        <v>-102</v>
      </c>
      <c r="G25" s="2">
        <v>-76</v>
      </c>
      <c r="H25" s="2">
        <f t="shared" si="2"/>
        <v>-89</v>
      </c>
      <c r="I25" s="2">
        <v>10</v>
      </c>
      <c r="J25" s="2">
        <f t="shared" si="3"/>
        <v>-79</v>
      </c>
      <c r="K25" s="2">
        <f>RANK(J25,$J$3:$J$26)</f>
        <v>23</v>
      </c>
      <c r="L25" s="2" t="s">
        <v>68</v>
      </c>
    </row>
    <row r="26" spans="1:12" ht="30" customHeight="1">
      <c r="A26" s="2">
        <v>24</v>
      </c>
      <c r="B26" s="4" t="s">
        <v>186</v>
      </c>
      <c r="C26" s="12" t="s">
        <v>187</v>
      </c>
      <c r="D26" s="12" t="s">
        <v>188</v>
      </c>
      <c r="E26" s="2">
        <v>-98</v>
      </c>
      <c r="F26" s="2">
        <v>-120</v>
      </c>
      <c r="G26" s="2">
        <v>-92</v>
      </c>
      <c r="H26" s="2">
        <f t="shared" si="2"/>
        <v>-95</v>
      </c>
      <c r="I26" s="2">
        <v>10</v>
      </c>
      <c r="J26" s="2">
        <f t="shared" si="3"/>
        <v>-85</v>
      </c>
      <c r="K26" s="2">
        <f>RANK(J26,$J$3:$J$26)</f>
        <v>24</v>
      </c>
      <c r="L26" s="2" t="s">
        <v>68</v>
      </c>
    </row>
  </sheetData>
  <sheetProtection/>
  <mergeCells count="1">
    <mergeCell ref="A1:L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5.50390625" style="0" customWidth="1"/>
    <col min="2" max="2" width="21.75390625" style="0" customWidth="1"/>
    <col min="3" max="3" width="28.75390625" style="0" customWidth="1"/>
    <col min="4" max="4" width="20.50390625" style="0" customWidth="1"/>
    <col min="5" max="5" width="7.125" style="0" customWidth="1"/>
    <col min="6" max="6" width="6.75390625" style="0" customWidth="1"/>
    <col min="7" max="8" width="6.625" style="0" customWidth="1"/>
    <col min="9" max="9" width="5.875" style="0" hidden="1" customWidth="1"/>
    <col min="10" max="10" width="4.875" style="0" customWidth="1"/>
    <col min="11" max="11" width="6.625" style="0" customWidth="1"/>
    <col min="12" max="12" width="2.625" style="0" hidden="1" customWidth="1"/>
    <col min="13" max="13" width="4.625" style="0" customWidth="1"/>
  </cols>
  <sheetData>
    <row r="1" spans="1:13" ht="45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11</v>
      </c>
      <c r="J2" s="2" t="s">
        <v>9</v>
      </c>
      <c r="K2" s="2" t="s">
        <v>10</v>
      </c>
      <c r="L2" s="2" t="s">
        <v>11</v>
      </c>
      <c r="M2" s="8" t="s">
        <v>12</v>
      </c>
    </row>
    <row r="3" spans="1:13" ht="30" customHeight="1">
      <c r="A3" s="2">
        <v>1</v>
      </c>
      <c r="B3" s="4" t="s">
        <v>47</v>
      </c>
      <c r="C3" s="5" t="s">
        <v>190</v>
      </c>
      <c r="D3" s="5" t="s">
        <v>49</v>
      </c>
      <c r="E3" s="2">
        <v>118</v>
      </c>
      <c r="F3" s="2">
        <v>-38</v>
      </c>
      <c r="G3" s="2">
        <v>78</v>
      </c>
      <c r="H3" s="2">
        <f aca="true" t="shared" si="0" ref="H3:H15">(LARGE(E3:G3,1)+LARGE(E3:G3,2))/2</f>
        <v>98</v>
      </c>
      <c r="I3" s="2"/>
      <c r="J3" s="2">
        <v>11</v>
      </c>
      <c r="K3" s="2">
        <f aca="true" t="shared" si="1" ref="K3:K15">SUM(H3,J3)</f>
        <v>109</v>
      </c>
      <c r="L3" s="2">
        <f>RANK(K3,$K$3:$K$15)</f>
        <v>1</v>
      </c>
      <c r="M3" s="3" t="s">
        <v>16</v>
      </c>
    </row>
    <row r="4" spans="1:13" ht="30" customHeight="1">
      <c r="A4" s="2">
        <v>2</v>
      </c>
      <c r="B4" s="4" t="s">
        <v>191</v>
      </c>
      <c r="C4" s="5" t="s">
        <v>192</v>
      </c>
      <c r="D4" s="5" t="s">
        <v>193</v>
      </c>
      <c r="E4" s="2">
        <v>31</v>
      </c>
      <c r="F4" s="2">
        <v>76</v>
      </c>
      <c r="G4" s="2">
        <v>93</v>
      </c>
      <c r="H4" s="2">
        <f t="shared" si="0"/>
        <v>84.5</v>
      </c>
      <c r="I4" s="2"/>
      <c r="J4" s="2">
        <v>10</v>
      </c>
      <c r="K4" s="2">
        <f t="shared" si="1"/>
        <v>94.5</v>
      </c>
      <c r="L4" s="2">
        <f>RANK(K4,$K$3:$K$15)</f>
        <v>2</v>
      </c>
      <c r="M4" s="3" t="s">
        <v>16</v>
      </c>
    </row>
    <row r="5" spans="1:13" ht="30" customHeight="1">
      <c r="A5" s="2">
        <v>3</v>
      </c>
      <c r="B5" s="4" t="s">
        <v>194</v>
      </c>
      <c r="C5" s="5" t="s">
        <v>195</v>
      </c>
      <c r="D5" s="5" t="s">
        <v>196</v>
      </c>
      <c r="E5" s="2">
        <v>-10</v>
      </c>
      <c r="F5" s="2">
        <v>70</v>
      </c>
      <c r="G5" s="2">
        <v>64</v>
      </c>
      <c r="H5" s="2">
        <f t="shared" si="0"/>
        <v>67</v>
      </c>
      <c r="I5" s="2"/>
      <c r="J5" s="2">
        <v>11</v>
      </c>
      <c r="K5" s="2">
        <f t="shared" si="1"/>
        <v>78</v>
      </c>
      <c r="L5" s="2">
        <f>RANK(K5,$K$3:$K$15)</f>
        <v>3</v>
      </c>
      <c r="M5" s="3" t="s">
        <v>32</v>
      </c>
    </row>
    <row r="6" spans="1:13" ht="30" customHeight="1">
      <c r="A6" s="2">
        <v>4</v>
      </c>
      <c r="B6" s="4" t="s">
        <v>197</v>
      </c>
      <c r="C6" s="5" t="s">
        <v>198</v>
      </c>
      <c r="D6" s="5" t="s">
        <v>199</v>
      </c>
      <c r="E6" s="2">
        <v>35</v>
      </c>
      <c r="F6" s="2">
        <v>66</v>
      </c>
      <c r="G6" s="2">
        <v>56</v>
      </c>
      <c r="H6" s="2">
        <f t="shared" si="0"/>
        <v>61</v>
      </c>
      <c r="I6" s="2"/>
      <c r="J6" s="2">
        <v>10</v>
      </c>
      <c r="K6" s="2">
        <f t="shared" si="1"/>
        <v>71</v>
      </c>
      <c r="L6" s="2">
        <f>RANK(K6,$K$3:$K$15)</f>
        <v>4</v>
      </c>
      <c r="M6" s="3" t="s">
        <v>32</v>
      </c>
    </row>
    <row r="7" spans="1:13" ht="30" customHeight="1">
      <c r="A7" s="2">
        <v>5</v>
      </c>
      <c r="B7" s="4" t="s">
        <v>200</v>
      </c>
      <c r="C7" s="5" t="s">
        <v>201</v>
      </c>
      <c r="D7" s="5" t="s">
        <v>202</v>
      </c>
      <c r="E7" s="2">
        <v>4</v>
      </c>
      <c r="F7" s="2">
        <v>57</v>
      </c>
      <c r="G7" s="2">
        <v>50</v>
      </c>
      <c r="H7" s="2">
        <f t="shared" si="0"/>
        <v>53.5</v>
      </c>
      <c r="I7" s="2">
        <f>RANK(H7,H7:H42)</f>
        <v>1</v>
      </c>
      <c r="J7" s="2">
        <v>10.5</v>
      </c>
      <c r="K7" s="2">
        <f t="shared" si="1"/>
        <v>64</v>
      </c>
      <c r="L7" s="2">
        <f>RANK(K7,$K$3:$K$15)</f>
        <v>5</v>
      </c>
      <c r="M7" s="3" t="s">
        <v>32</v>
      </c>
    </row>
    <row r="8" spans="1:13" ht="30" customHeight="1">
      <c r="A8" s="2">
        <v>6</v>
      </c>
      <c r="B8" s="4" t="s">
        <v>203</v>
      </c>
      <c r="C8" s="5" t="s">
        <v>204</v>
      </c>
      <c r="D8" s="5" t="s">
        <v>202</v>
      </c>
      <c r="E8" s="2">
        <v>-58</v>
      </c>
      <c r="F8" s="2">
        <v>14</v>
      </c>
      <c r="G8" s="2">
        <v>32</v>
      </c>
      <c r="H8" s="2">
        <f t="shared" si="0"/>
        <v>23</v>
      </c>
      <c r="I8" s="2"/>
      <c r="J8" s="2">
        <v>9</v>
      </c>
      <c r="K8" s="2">
        <f t="shared" si="1"/>
        <v>32</v>
      </c>
      <c r="L8" s="2">
        <f>RANK(K8,$K$3:$K$15)</f>
        <v>6</v>
      </c>
      <c r="M8" s="3" t="s">
        <v>32</v>
      </c>
    </row>
    <row r="9" spans="1:13" ht="30" customHeight="1">
      <c r="A9" s="2">
        <v>7</v>
      </c>
      <c r="B9" s="4" t="s">
        <v>205</v>
      </c>
      <c r="C9" s="5" t="s">
        <v>206</v>
      </c>
      <c r="D9" s="5" t="s">
        <v>207</v>
      </c>
      <c r="E9" s="2">
        <v>26</v>
      </c>
      <c r="F9" s="2">
        <v>14</v>
      </c>
      <c r="G9" s="2">
        <v>-20</v>
      </c>
      <c r="H9" s="2">
        <f t="shared" si="0"/>
        <v>20</v>
      </c>
      <c r="I9" s="2"/>
      <c r="J9" s="2">
        <v>11</v>
      </c>
      <c r="K9" s="2">
        <f t="shared" si="1"/>
        <v>31</v>
      </c>
      <c r="L9" s="2">
        <f>RANK(K9,$K$3:$K$15)</f>
        <v>7</v>
      </c>
      <c r="M9" s="3" t="s">
        <v>32</v>
      </c>
    </row>
    <row r="10" spans="1:13" ht="30" customHeight="1">
      <c r="A10" s="2">
        <v>8</v>
      </c>
      <c r="B10" s="4" t="s">
        <v>208</v>
      </c>
      <c r="C10" s="5" t="s">
        <v>209</v>
      </c>
      <c r="D10" s="5" t="s">
        <v>210</v>
      </c>
      <c r="E10" s="2">
        <v>-73</v>
      </c>
      <c r="F10" s="2">
        <v>39</v>
      </c>
      <c r="G10" s="2">
        <v>-29</v>
      </c>
      <c r="H10" s="2">
        <f t="shared" si="0"/>
        <v>5</v>
      </c>
      <c r="I10" s="2"/>
      <c r="J10" s="2">
        <v>9</v>
      </c>
      <c r="K10" s="2">
        <f t="shared" si="1"/>
        <v>14</v>
      </c>
      <c r="L10" s="2">
        <f>RANK(K10,$K$3:$K$15)</f>
        <v>8</v>
      </c>
      <c r="M10" s="3" t="s">
        <v>68</v>
      </c>
    </row>
    <row r="11" spans="1:13" ht="30" customHeight="1">
      <c r="A11" s="2">
        <v>9</v>
      </c>
      <c r="B11" s="4" t="s">
        <v>211</v>
      </c>
      <c r="C11" s="5" t="s">
        <v>212</v>
      </c>
      <c r="D11" s="5" t="s">
        <v>213</v>
      </c>
      <c r="E11" s="2">
        <v>41</v>
      </c>
      <c r="F11" s="2">
        <v>-60</v>
      </c>
      <c r="G11" s="2">
        <v>-78</v>
      </c>
      <c r="H11" s="2">
        <f t="shared" si="0"/>
        <v>-9.5</v>
      </c>
      <c r="I11" s="2"/>
      <c r="J11" s="2">
        <v>10.5</v>
      </c>
      <c r="K11" s="2">
        <f t="shared" si="1"/>
        <v>1</v>
      </c>
      <c r="L11" s="2">
        <f>RANK(K11,$K$3:$K$15)</f>
        <v>9</v>
      </c>
      <c r="M11" s="3" t="s">
        <v>68</v>
      </c>
    </row>
    <row r="12" spans="1:13" ht="30" customHeight="1">
      <c r="A12" s="2">
        <v>10</v>
      </c>
      <c r="B12" s="4" t="s">
        <v>214</v>
      </c>
      <c r="C12" s="5" t="s">
        <v>215</v>
      </c>
      <c r="D12" s="5" t="s">
        <v>216</v>
      </c>
      <c r="E12" s="2">
        <v>-44</v>
      </c>
      <c r="F12" s="2">
        <v>-99</v>
      </c>
      <c r="G12" s="2">
        <v>-76</v>
      </c>
      <c r="H12" s="2">
        <f t="shared" si="0"/>
        <v>-60</v>
      </c>
      <c r="I12" s="2"/>
      <c r="J12" s="2">
        <v>9.5</v>
      </c>
      <c r="K12" s="2">
        <f t="shared" si="1"/>
        <v>-50.5</v>
      </c>
      <c r="L12" s="2">
        <f>RANK(K12,$K$3:$K$15)</f>
        <v>10</v>
      </c>
      <c r="M12" s="3" t="s">
        <v>68</v>
      </c>
    </row>
    <row r="13" spans="1:13" ht="45.75" customHeight="1">
      <c r="A13" s="2">
        <v>11</v>
      </c>
      <c r="B13" s="4" t="s">
        <v>217</v>
      </c>
      <c r="C13" s="4" t="s">
        <v>218</v>
      </c>
      <c r="D13" s="5" t="s">
        <v>219</v>
      </c>
      <c r="E13" s="2">
        <v>-104</v>
      </c>
      <c r="F13" s="2">
        <v>-90</v>
      </c>
      <c r="G13" s="2">
        <v>-50</v>
      </c>
      <c r="H13" s="2">
        <f t="shared" si="0"/>
        <v>-70</v>
      </c>
      <c r="I13" s="2"/>
      <c r="J13" s="2">
        <v>10</v>
      </c>
      <c r="K13" s="2">
        <f t="shared" si="1"/>
        <v>-60</v>
      </c>
      <c r="L13" s="2">
        <f>RANK(K13,$K$3:$K$15)</f>
        <v>11</v>
      </c>
      <c r="M13" s="3" t="s">
        <v>68</v>
      </c>
    </row>
    <row r="14" spans="1:13" ht="30" customHeight="1">
      <c r="A14" s="2">
        <v>12</v>
      </c>
      <c r="B14" s="4" t="s">
        <v>220</v>
      </c>
      <c r="C14" s="5" t="s">
        <v>221</v>
      </c>
      <c r="D14" s="5" t="s">
        <v>222</v>
      </c>
      <c r="E14" s="2">
        <v>-72</v>
      </c>
      <c r="F14" s="2">
        <v>-82</v>
      </c>
      <c r="G14" s="2">
        <v>-107</v>
      </c>
      <c r="H14" s="2">
        <f t="shared" si="0"/>
        <v>-77</v>
      </c>
      <c r="I14" s="2"/>
      <c r="J14" s="2">
        <v>9.5</v>
      </c>
      <c r="K14" s="2">
        <f t="shared" si="1"/>
        <v>-67.5</v>
      </c>
      <c r="L14" s="2">
        <f>RANK(K14,$K$3:$K$15)</f>
        <v>12</v>
      </c>
      <c r="M14" s="3" t="s">
        <v>68</v>
      </c>
    </row>
    <row r="15" spans="1:13" ht="30" customHeight="1">
      <c r="A15" s="2">
        <v>13</v>
      </c>
      <c r="B15" s="4" t="s">
        <v>223</v>
      </c>
      <c r="C15" s="5" t="s">
        <v>224</v>
      </c>
      <c r="D15" s="5" t="s">
        <v>225</v>
      </c>
      <c r="E15" s="2">
        <v>-101</v>
      </c>
      <c r="F15" s="2">
        <v>-95</v>
      </c>
      <c r="G15" s="2">
        <v>-87</v>
      </c>
      <c r="H15" s="2">
        <f t="shared" si="0"/>
        <v>-91</v>
      </c>
      <c r="I15" s="2"/>
      <c r="J15" s="2">
        <v>11.3</v>
      </c>
      <c r="K15" s="2">
        <f t="shared" si="1"/>
        <v>-79.7</v>
      </c>
      <c r="L15" s="2">
        <f>RANK(K15,$K$3:$K$15)</f>
        <v>13</v>
      </c>
      <c r="M15" s="3" t="s">
        <v>68</v>
      </c>
    </row>
    <row r="16" spans="1:9" ht="14.25">
      <c r="A16" s="6"/>
      <c r="B16" s="7"/>
      <c r="E16" s="6"/>
      <c r="F16" s="6"/>
      <c r="G16" s="6"/>
      <c r="H16" s="6"/>
      <c r="I16" s="6"/>
    </row>
    <row r="17" spans="1:9" ht="14.25">
      <c r="A17" s="6"/>
      <c r="B17" s="7"/>
      <c r="E17" s="6"/>
      <c r="F17" s="6"/>
      <c r="G17" s="6"/>
      <c r="H17" s="6"/>
      <c r="I17" s="6"/>
    </row>
    <row r="18" spans="1:9" ht="14.25">
      <c r="A18" s="6"/>
      <c r="B18" s="7"/>
      <c r="E18" s="6"/>
      <c r="F18" s="6"/>
      <c r="G18" s="6"/>
      <c r="H18" s="6"/>
      <c r="I18" s="6"/>
    </row>
    <row r="19" spans="1:9" ht="14.25">
      <c r="A19" s="6"/>
      <c r="B19" s="7"/>
      <c r="E19" s="6"/>
      <c r="F19" s="6"/>
      <c r="G19" s="6"/>
      <c r="H19" s="6"/>
      <c r="I19" s="6"/>
    </row>
    <row r="20" spans="1:9" ht="14.25">
      <c r="A20" s="6"/>
      <c r="B20" s="7"/>
      <c r="E20" s="6"/>
      <c r="F20" s="6"/>
      <c r="G20" s="6"/>
      <c r="H20" s="6"/>
      <c r="I20" s="6"/>
    </row>
    <row r="21" spans="1:9" ht="14.25">
      <c r="A21" s="6"/>
      <c r="B21" s="7"/>
      <c r="E21" s="6"/>
      <c r="F21" s="6"/>
      <c r="G21" s="6"/>
      <c r="H21" s="6"/>
      <c r="I21" s="6"/>
    </row>
    <row r="22" spans="1:9" ht="14.25">
      <c r="A22" s="6"/>
      <c r="B22" s="7"/>
      <c r="E22" s="6"/>
      <c r="F22" s="6"/>
      <c r="G22" s="6"/>
      <c r="H22" s="6"/>
      <c r="I22" s="6"/>
    </row>
    <row r="23" spans="1:9" ht="14.25">
      <c r="A23" s="6"/>
      <c r="B23" s="7"/>
      <c r="E23" s="6"/>
      <c r="F23" s="6"/>
      <c r="G23" s="6"/>
      <c r="H23" s="6"/>
      <c r="I23" s="6"/>
    </row>
    <row r="24" spans="1:9" ht="14.25">
      <c r="A24" s="6"/>
      <c r="B24" s="7"/>
      <c r="E24" s="6"/>
      <c r="F24" s="6"/>
      <c r="G24" s="6"/>
      <c r="H24" s="6"/>
      <c r="I24" s="6"/>
    </row>
    <row r="25" spans="1:9" ht="14.25">
      <c r="A25" s="6"/>
      <c r="B25" s="7"/>
      <c r="E25" s="6"/>
      <c r="F25" s="6"/>
      <c r="G25" s="6"/>
      <c r="H25" s="6"/>
      <c r="I25" s="6"/>
    </row>
    <row r="26" spans="1:9" ht="14.25">
      <c r="A26" s="6"/>
      <c r="B26" s="7"/>
      <c r="E26" s="6"/>
      <c r="F26" s="6"/>
      <c r="G26" s="6"/>
      <c r="H26" s="6"/>
      <c r="I26" s="6"/>
    </row>
    <row r="27" spans="1:9" ht="14.25">
      <c r="A27" s="6"/>
      <c r="B27" s="7"/>
      <c r="E27" s="6"/>
      <c r="F27" s="6"/>
      <c r="G27" s="6"/>
      <c r="H27" s="6"/>
      <c r="I27" s="6"/>
    </row>
    <row r="28" spans="1:9" ht="14.25">
      <c r="A28" s="6"/>
      <c r="B28" s="7"/>
      <c r="E28" s="6"/>
      <c r="F28" s="6"/>
      <c r="G28" s="6"/>
      <c r="H28" s="6"/>
      <c r="I28" s="6"/>
    </row>
    <row r="29" spans="1:9" ht="14.25">
      <c r="A29" s="6"/>
      <c r="B29" s="7"/>
      <c r="E29" s="6"/>
      <c r="F29" s="6"/>
      <c r="G29" s="6"/>
      <c r="H29" s="6"/>
      <c r="I29" s="6"/>
    </row>
    <row r="30" spans="1:9" ht="14.25">
      <c r="A30" s="6"/>
      <c r="B30" s="7"/>
      <c r="E30" s="6"/>
      <c r="F30" s="6"/>
      <c r="G30" s="6"/>
      <c r="H30" s="6"/>
      <c r="I30" s="6"/>
    </row>
    <row r="31" spans="1:9" ht="14.25">
      <c r="A31" s="6"/>
      <c r="B31" s="7"/>
      <c r="E31" s="6"/>
      <c r="F31" s="6"/>
      <c r="G31" s="6"/>
      <c r="H31" s="6"/>
      <c r="I31" s="6"/>
    </row>
    <row r="32" spans="1:9" ht="14.25">
      <c r="A32" s="6"/>
      <c r="B32" s="7"/>
      <c r="E32" s="6"/>
      <c r="F32" s="6"/>
      <c r="G32" s="6"/>
      <c r="H32" s="6"/>
      <c r="I32" s="6"/>
    </row>
    <row r="33" spans="1:9" ht="14.25">
      <c r="A33" s="6"/>
      <c r="B33" s="7"/>
      <c r="E33" s="6"/>
      <c r="F33" s="6"/>
      <c r="G33" s="6"/>
      <c r="H33" s="6"/>
      <c r="I33" s="6"/>
    </row>
    <row r="34" spans="1:9" ht="14.25">
      <c r="A34" s="6"/>
      <c r="B34" s="7"/>
      <c r="E34" s="6"/>
      <c r="F34" s="6"/>
      <c r="G34" s="6"/>
      <c r="H34" s="6"/>
      <c r="I34" s="6"/>
    </row>
    <row r="35" spans="1:9" ht="14.25">
      <c r="A35" s="6"/>
      <c r="B35" s="7"/>
      <c r="E35" s="6"/>
      <c r="F35" s="6"/>
      <c r="G35" s="6"/>
      <c r="H35" s="6"/>
      <c r="I35" s="6"/>
    </row>
    <row r="36" spans="1:9" ht="14.25">
      <c r="A36" s="6"/>
      <c r="B36" s="7"/>
      <c r="E36" s="6"/>
      <c r="F36" s="6"/>
      <c r="G36" s="6"/>
      <c r="H36" s="6"/>
      <c r="I36" s="6"/>
    </row>
    <row r="37" spans="1:9" ht="14.25">
      <c r="A37" s="6"/>
      <c r="B37" s="7"/>
      <c r="E37" s="6"/>
      <c r="F37" s="6"/>
      <c r="G37" s="6"/>
      <c r="H37" s="6"/>
      <c r="I37" s="6"/>
    </row>
    <row r="38" spans="1:9" ht="14.25">
      <c r="A38" s="6"/>
      <c r="B38" s="7"/>
      <c r="E38" s="6"/>
      <c r="F38" s="6"/>
      <c r="G38" s="6"/>
      <c r="H38" s="6"/>
      <c r="I38" s="6"/>
    </row>
  </sheetData>
  <sheetProtection/>
  <mergeCells count="1">
    <mergeCell ref="A1:M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小天</cp:lastModifiedBy>
  <cp:lastPrinted>2019-05-18T12:53:06Z</cp:lastPrinted>
  <dcterms:created xsi:type="dcterms:W3CDTF">1996-12-17T01:32:42Z</dcterms:created>
  <dcterms:modified xsi:type="dcterms:W3CDTF">2019-05-20T02:13:47Z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