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6" windowHeight="10500" activeTab="2"/>
  </bookViews>
  <sheets>
    <sheet name="小学" sheetId="1" r:id="rId1"/>
    <sheet name="初中" sheetId="5" r:id="rId2"/>
    <sheet name="高中" sheetId="4" r:id="rId3"/>
  </sheets>
  <calcPr calcId="144525" concurrentCalc="0"/>
</workbook>
</file>

<file path=xl/calcChain.xml><?xml version="1.0" encoding="utf-8"?>
<calcChain xmlns="http://schemas.openxmlformats.org/spreadsheetml/2006/main">
  <c r="I14" i="4"/>
  <c r="I13"/>
  <c r="I12"/>
  <c r="I11"/>
  <c r="I10"/>
  <c r="I9"/>
  <c r="Q13" i="5"/>
  <c r="I13"/>
  <c r="Q12"/>
  <c r="I12"/>
  <c r="Q11"/>
  <c r="I11"/>
  <c r="Q10"/>
  <c r="I10"/>
  <c r="Q9"/>
  <c r="I9"/>
  <c r="L14" i="1"/>
  <c r="L13"/>
  <c r="L12"/>
  <c r="L11"/>
  <c r="L10"/>
  <c r="L9"/>
</calcChain>
</file>

<file path=xl/sharedStrings.xml><?xml version="1.0" encoding="utf-8"?>
<sst xmlns="http://schemas.openxmlformats.org/spreadsheetml/2006/main" count="228" uniqueCount="133">
  <si>
    <t>第十七届广东省青少年机器人竞赛WER工程创新赛成绩表</t>
  </si>
  <si>
    <t>组名：小学</t>
  </si>
  <si>
    <t>序    号</t>
  </si>
  <si>
    <t>地市</t>
  </si>
  <si>
    <t>参赛学校</t>
  </si>
  <si>
    <t>参赛选手</t>
  </si>
  <si>
    <t>教练员</t>
  </si>
  <si>
    <t>每轮得分和时间</t>
  </si>
  <si>
    <t xml:space="preserve"> 总得分 </t>
  </si>
  <si>
    <t>第一轮</t>
  </si>
  <si>
    <t>重启次数</t>
  </si>
  <si>
    <t>第二轮</t>
  </si>
  <si>
    <t>第三轮</t>
  </si>
  <si>
    <t>总用时</t>
  </si>
  <si>
    <t>名  次</t>
  </si>
  <si>
    <t>等  次</t>
  </si>
  <si>
    <t>一轮</t>
  </si>
  <si>
    <t>二轮</t>
  </si>
  <si>
    <t>三轮</t>
  </si>
  <si>
    <t>时间（分）</t>
  </si>
  <si>
    <t>顺德区</t>
  </si>
  <si>
    <t>佛山市顺德区世纪小学</t>
  </si>
  <si>
    <t>刘伟涛   袁  昊</t>
  </si>
  <si>
    <t>崔忠红</t>
  </si>
  <si>
    <t>2′14"44</t>
  </si>
  <si>
    <t>2′21"97</t>
  </si>
  <si>
    <t>2′08"72</t>
  </si>
  <si>
    <t>6′45"13</t>
  </si>
  <si>
    <t>一</t>
  </si>
  <si>
    <t>广州市</t>
  </si>
  <si>
    <t>广州市海珠区第二实验小学</t>
  </si>
  <si>
    <r>
      <t>梁峻搏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翁浚森</t>
    </r>
  </si>
  <si>
    <t>李贵阳</t>
  </si>
  <si>
    <t>2′29"</t>
  </si>
  <si>
    <t>2′15"72</t>
  </si>
  <si>
    <t>2′05"69</t>
  </si>
  <si>
    <t>6′50"41</t>
  </si>
  <si>
    <t>二</t>
  </si>
  <si>
    <t>惠州市</t>
  </si>
  <si>
    <t>惠州市惠城区三栋镇中心小学</t>
  </si>
  <si>
    <r>
      <t>张镇宇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严文韬</t>
    </r>
  </si>
  <si>
    <t>曾  冕</t>
  </si>
  <si>
    <t>2′04"22</t>
  </si>
  <si>
    <t>2′02"69</t>
  </si>
  <si>
    <t>2′20"35</t>
  </si>
  <si>
    <t>6′27"26</t>
  </si>
  <si>
    <t>广州市黄埔区青少年宫一队</t>
  </si>
  <si>
    <r>
      <t>钟禹傑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黎锦霖</t>
    </r>
  </si>
  <si>
    <t>孔  健</t>
  </si>
  <si>
    <t>2′30"</t>
  </si>
  <si>
    <t>7′30"</t>
  </si>
  <si>
    <t>三</t>
  </si>
  <si>
    <t>潮州市</t>
  </si>
  <si>
    <t>潮州市城南中英文学校</t>
  </si>
  <si>
    <r>
      <t>蔡浩瀚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林科铭</t>
    </r>
  </si>
  <si>
    <t>黄  轶</t>
  </si>
  <si>
    <t>2′13"21</t>
  </si>
  <si>
    <t>7′13"21</t>
  </si>
  <si>
    <t>广州市黄埔区青少年宫二队</t>
  </si>
  <si>
    <r>
      <t>苏梓灏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刘芃铄</t>
    </r>
  </si>
  <si>
    <t xml:space="preserve"> 三 </t>
  </si>
  <si>
    <t>第十七届广东省青少年机器人竞赛WER工程创新赛成绩</t>
  </si>
  <si>
    <t>组别：初中</t>
  </si>
  <si>
    <t>每轮得分</t>
  </si>
  <si>
    <t>佛山市顺德区大良顺峰初级中学</t>
  </si>
  <si>
    <r>
      <t>黄裕锋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郭奇林</t>
    </r>
  </si>
  <si>
    <t>冯伟强</t>
  </si>
  <si>
    <t>2′16"72</t>
  </si>
  <si>
    <t>2′26"62</t>
  </si>
  <si>
    <t>2′20"</t>
  </si>
  <si>
    <t>7′03"34</t>
  </si>
  <si>
    <t>潮州市湘桥区城基初级中学</t>
  </si>
  <si>
    <t>李  洋   尤泓辉</t>
  </si>
  <si>
    <t>石喜铭</t>
  </si>
  <si>
    <t>1′55"23</t>
  </si>
  <si>
    <t>6′55"23</t>
  </si>
  <si>
    <t>东莞市</t>
  </si>
  <si>
    <t>东莞市松山湖实验中学</t>
  </si>
  <si>
    <r>
      <t>邓天宁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李尚轩</t>
    </r>
  </si>
  <si>
    <t>张清泉</t>
  </si>
  <si>
    <t>广州市南沙榄核中学</t>
  </si>
  <si>
    <r>
      <t>娄兵兵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郭宇恒</t>
    </r>
  </si>
  <si>
    <t>刘  舜</t>
  </si>
  <si>
    <t>2′21"21</t>
  </si>
  <si>
    <t>7′21"21</t>
  </si>
  <si>
    <t>东莞市东城初级中学</t>
  </si>
  <si>
    <r>
      <t>苏杨杨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周钰茗</t>
    </r>
  </si>
  <si>
    <t>廖培城</t>
  </si>
  <si>
    <t>1′46"97</t>
  </si>
  <si>
    <t>6′46"97</t>
  </si>
  <si>
    <t>组别：高中</t>
  </si>
  <si>
    <t>序 号</t>
  </si>
  <si>
    <t>地  市</t>
  </si>
  <si>
    <t>名      次</t>
  </si>
  <si>
    <t>等    次</t>
  </si>
  <si>
    <t>佛山市顺德区李兆基中学</t>
  </si>
  <si>
    <r>
      <t>郑德智</t>
    </r>
    <r>
      <rPr>
        <sz val="10"/>
        <rFont val="Arial"/>
        <family val="2"/>
      </rPr>
      <t xml:space="preserve">   </t>
    </r>
    <r>
      <rPr>
        <sz val="10"/>
        <rFont val="宋体"/>
        <charset val="134"/>
      </rPr>
      <t>郭一梵</t>
    </r>
  </si>
  <si>
    <r>
      <t>刘</t>
    </r>
    <r>
      <rPr>
        <sz val="10"/>
        <rFont val="Arial"/>
        <family val="2"/>
      </rPr>
      <t xml:space="preserve">   </t>
    </r>
    <r>
      <rPr>
        <sz val="10"/>
        <rFont val="宋体"/>
        <charset val="134"/>
      </rPr>
      <t>毅</t>
    </r>
  </si>
  <si>
    <t>2′26"</t>
  </si>
  <si>
    <t>2′20"07</t>
  </si>
  <si>
    <t>2′10"36</t>
  </si>
  <si>
    <t>6′56"43</t>
  </si>
  <si>
    <t>揭阳市</t>
  </si>
  <si>
    <t>揭阳空港经济区第一中学</t>
  </si>
  <si>
    <r>
      <t>黄城江</t>
    </r>
    <r>
      <rPr>
        <sz val="10"/>
        <rFont val="Arial"/>
        <family val="2"/>
      </rPr>
      <t xml:space="preserve">   </t>
    </r>
    <r>
      <rPr>
        <sz val="10"/>
        <rFont val="宋体"/>
        <charset val="134"/>
      </rPr>
      <t>江乐桐</t>
    </r>
  </si>
  <si>
    <t>袁也越</t>
  </si>
  <si>
    <t>肇庆市</t>
  </si>
  <si>
    <t>广东肇庆中学</t>
  </si>
  <si>
    <r>
      <t>谢泽霖</t>
    </r>
    <r>
      <rPr>
        <sz val="10"/>
        <rFont val="Arial"/>
        <family val="2"/>
      </rPr>
      <t xml:space="preserve">   </t>
    </r>
    <r>
      <rPr>
        <sz val="10"/>
        <rFont val="宋体"/>
        <charset val="134"/>
      </rPr>
      <t>何文龙</t>
    </r>
  </si>
  <si>
    <t>张燕清</t>
  </si>
  <si>
    <t>2′21"63</t>
  </si>
  <si>
    <t>2′24"42</t>
  </si>
  <si>
    <t>7′16"05</t>
  </si>
  <si>
    <t>深圳市</t>
  </si>
  <si>
    <t>深圳科学高中一队</t>
  </si>
  <si>
    <r>
      <t>张小慧</t>
    </r>
    <r>
      <rPr>
        <sz val="10"/>
        <rFont val="Arial"/>
        <family val="2"/>
      </rPr>
      <t xml:space="preserve">   </t>
    </r>
    <r>
      <rPr>
        <sz val="10"/>
        <rFont val="宋体"/>
        <charset val="134"/>
      </rPr>
      <t>黄嘉龙</t>
    </r>
  </si>
  <si>
    <t>周小艳</t>
  </si>
  <si>
    <t>28″02</t>
  </si>
  <si>
    <t>28"87</t>
  </si>
  <si>
    <t>37"61</t>
  </si>
  <si>
    <t>1′34"5</t>
  </si>
  <si>
    <t>东莞市东华高级中学</t>
  </si>
  <si>
    <r>
      <t>梁家齐</t>
    </r>
    <r>
      <rPr>
        <sz val="10"/>
        <rFont val="Arial"/>
        <family val="2"/>
      </rPr>
      <t xml:space="preserve">   </t>
    </r>
    <r>
      <rPr>
        <sz val="10"/>
        <rFont val="宋体"/>
        <charset val="134"/>
      </rPr>
      <t>张鸿彬</t>
    </r>
  </si>
  <si>
    <r>
      <t>张</t>
    </r>
    <r>
      <rPr>
        <sz val="10"/>
        <rFont val="Arial"/>
        <family val="2"/>
      </rPr>
      <t xml:space="preserve">   </t>
    </r>
    <r>
      <rPr>
        <sz val="10"/>
        <rFont val="宋体"/>
        <charset val="134"/>
      </rPr>
      <t>勇</t>
    </r>
  </si>
  <si>
    <t>1′49"</t>
  </si>
  <si>
    <t>2′04"60</t>
  </si>
  <si>
    <t>6′23"6</t>
  </si>
  <si>
    <t>深圳科学高中二队</t>
  </si>
  <si>
    <r>
      <t>彭镇灿</t>
    </r>
    <r>
      <rPr>
        <sz val="10"/>
        <rFont val="Arial"/>
        <family val="2"/>
      </rPr>
      <t xml:space="preserve">   </t>
    </r>
    <r>
      <rPr>
        <sz val="10"/>
        <rFont val="宋体"/>
        <charset val="134"/>
      </rPr>
      <t>刘东轩</t>
    </r>
  </si>
  <si>
    <t>1′15"</t>
  </si>
  <si>
    <t>56"</t>
  </si>
  <si>
    <t>1′04"</t>
  </si>
  <si>
    <t>3′15"</t>
  </si>
</sst>
</file>

<file path=xl/styles.xml><?xml version="1.0" encoding="utf-8"?>
<styleSheet xmlns="http://schemas.openxmlformats.org/spreadsheetml/2006/main">
  <numFmts count="1">
    <numFmt numFmtId="177" formatCode="_-&quot;￥&quot;* #,##0_-;\-&quot;￥&quot;* #,##0_-;_-&quot;￥&quot;* &quot;-&quot;_-;_-@_-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7" fontId="18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0" borderId="1" xfId="1" applyFont="1" applyBorder="1" applyAlignment="1">
      <alignment vertical="center"/>
    </xf>
    <xf numFmtId="177" fontId="5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2">
    <cellStyle name="常规" xfId="0" builtinId="0"/>
    <cellStyle name="货币[0]" xfId="1" builtin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4"/>
  <sheetViews>
    <sheetView workbookViewId="0">
      <selection activeCell="D18" sqref="D18"/>
    </sheetView>
  </sheetViews>
  <sheetFormatPr defaultColWidth="9" defaultRowHeight="14.4"/>
  <cols>
    <col min="1" max="2" width="7.109375" customWidth="1"/>
    <col min="3" max="3" width="23.77734375" customWidth="1"/>
    <col min="4" max="4" width="15" customWidth="1"/>
    <col min="5" max="5" width="9.109375" customWidth="1"/>
    <col min="6" max="11" width="4.88671875" customWidth="1"/>
    <col min="12" max="12" width="8.21875" customWidth="1"/>
    <col min="13" max="13" width="10.109375" customWidth="1"/>
    <col min="14" max="14" width="14.44140625" hidden="1" customWidth="1"/>
    <col min="15" max="15" width="10.109375" customWidth="1"/>
    <col min="16" max="16" width="14.44140625" hidden="1" customWidth="1"/>
    <col min="17" max="17" width="10.109375" customWidth="1"/>
    <col min="18" max="18" width="14.44140625" hidden="1" customWidth="1"/>
    <col min="19" max="19" width="10.109375" customWidth="1"/>
    <col min="20" max="20" width="6.33203125" customWidth="1"/>
    <col min="21" max="21" width="8.44140625" customWidth="1"/>
    <col min="22" max="22" width="9.21875" customWidth="1"/>
  </cols>
  <sheetData>
    <row r="1" spans="1:2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26.25" customHeight="1">
      <c r="A7" s="29" t="s">
        <v>2</v>
      </c>
      <c r="B7" s="30" t="s">
        <v>3</v>
      </c>
      <c r="C7" s="29" t="s">
        <v>4</v>
      </c>
      <c r="D7" s="29" t="s">
        <v>5</v>
      </c>
      <c r="E7" s="31" t="s">
        <v>6</v>
      </c>
      <c r="F7" s="27" t="s">
        <v>7</v>
      </c>
      <c r="G7" s="27"/>
      <c r="H7" s="27"/>
      <c r="I7" s="27"/>
      <c r="J7" s="27"/>
      <c r="K7" s="27"/>
      <c r="L7" s="32" t="s">
        <v>8</v>
      </c>
      <c r="M7" s="1" t="s">
        <v>9</v>
      </c>
      <c r="N7" s="9" t="s">
        <v>10</v>
      </c>
      <c r="O7" s="2" t="s">
        <v>11</v>
      </c>
      <c r="P7" s="9" t="s">
        <v>10</v>
      </c>
      <c r="Q7" s="1" t="s">
        <v>12</v>
      </c>
      <c r="R7" s="26" t="s">
        <v>10</v>
      </c>
      <c r="S7" s="32" t="s">
        <v>13</v>
      </c>
      <c r="T7" s="33" t="s">
        <v>10</v>
      </c>
      <c r="U7" s="33" t="s">
        <v>14</v>
      </c>
      <c r="V7" s="33" t="s">
        <v>15</v>
      </c>
    </row>
    <row r="8" spans="1:22" ht="28.5" customHeight="1">
      <c r="A8" s="29"/>
      <c r="B8" s="30"/>
      <c r="C8" s="29"/>
      <c r="D8" s="29"/>
      <c r="E8" s="31"/>
      <c r="F8" s="19" t="s">
        <v>16</v>
      </c>
      <c r="G8" s="20"/>
      <c r="H8" s="21" t="s">
        <v>17</v>
      </c>
      <c r="I8" s="9"/>
      <c r="J8" s="9" t="s">
        <v>18</v>
      </c>
      <c r="K8" s="9"/>
      <c r="L8" s="32"/>
      <c r="M8" s="11" t="s">
        <v>19</v>
      </c>
      <c r="N8" s="25"/>
      <c r="O8" s="11" t="s">
        <v>19</v>
      </c>
      <c r="P8" s="25"/>
      <c r="Q8" s="11" t="s">
        <v>19</v>
      </c>
      <c r="R8" s="26"/>
      <c r="S8" s="27"/>
      <c r="T8" s="33"/>
      <c r="U8" s="33"/>
      <c r="V8" s="33"/>
    </row>
    <row r="9" spans="1:22" ht="25.5" customHeight="1">
      <c r="A9" s="22">
        <v>1</v>
      </c>
      <c r="B9" s="6" t="s">
        <v>20</v>
      </c>
      <c r="C9" s="15" t="s">
        <v>21</v>
      </c>
      <c r="D9" s="23" t="s">
        <v>22</v>
      </c>
      <c r="E9" s="6" t="s">
        <v>23</v>
      </c>
      <c r="F9" s="28">
        <v>685</v>
      </c>
      <c r="G9" s="28"/>
      <c r="H9" s="28">
        <v>665</v>
      </c>
      <c r="I9" s="28"/>
      <c r="J9" s="28">
        <v>725</v>
      </c>
      <c r="K9" s="28"/>
      <c r="L9" s="5">
        <f t="shared" ref="L9:L14" si="0">SUM(F9:K9)</f>
        <v>2075</v>
      </c>
      <c r="M9" s="12" t="s">
        <v>24</v>
      </c>
      <c r="N9" s="5">
        <v>1</v>
      </c>
      <c r="O9" s="12" t="s">
        <v>25</v>
      </c>
      <c r="P9" s="5">
        <v>1</v>
      </c>
      <c r="Q9" s="12" t="s">
        <v>26</v>
      </c>
      <c r="R9" s="5">
        <v>0</v>
      </c>
      <c r="S9" s="12" t="s">
        <v>27</v>
      </c>
      <c r="T9" s="5">
        <v>2</v>
      </c>
      <c r="U9" s="5">
        <v>1</v>
      </c>
      <c r="V9" s="12" t="s">
        <v>28</v>
      </c>
    </row>
    <row r="10" spans="1:22" ht="25.5" customHeight="1">
      <c r="A10" s="22">
        <v>2</v>
      </c>
      <c r="B10" s="6" t="s">
        <v>29</v>
      </c>
      <c r="C10" s="15" t="s">
        <v>30</v>
      </c>
      <c r="D10" s="23" t="s">
        <v>31</v>
      </c>
      <c r="E10" s="6" t="s">
        <v>32</v>
      </c>
      <c r="F10" s="28">
        <v>415</v>
      </c>
      <c r="G10" s="28"/>
      <c r="H10" s="28">
        <v>585</v>
      </c>
      <c r="I10" s="28"/>
      <c r="J10" s="28">
        <v>675</v>
      </c>
      <c r="K10" s="28"/>
      <c r="L10" s="5">
        <f t="shared" si="0"/>
        <v>1675</v>
      </c>
      <c r="M10" s="12" t="s">
        <v>33</v>
      </c>
      <c r="N10" s="5">
        <v>4</v>
      </c>
      <c r="O10" s="12" t="s">
        <v>34</v>
      </c>
      <c r="P10" s="5">
        <v>1</v>
      </c>
      <c r="Q10" s="12" t="s">
        <v>35</v>
      </c>
      <c r="R10" s="5">
        <v>0</v>
      </c>
      <c r="S10" s="12" t="s">
        <v>36</v>
      </c>
      <c r="T10" s="5">
        <v>5</v>
      </c>
      <c r="U10" s="5">
        <v>2</v>
      </c>
      <c r="V10" s="12" t="s">
        <v>37</v>
      </c>
    </row>
    <row r="11" spans="1:22" ht="25.5" customHeight="1">
      <c r="A11" s="22">
        <v>3</v>
      </c>
      <c r="B11" s="6" t="s">
        <v>38</v>
      </c>
      <c r="C11" s="15" t="s">
        <v>39</v>
      </c>
      <c r="D11" s="23" t="s">
        <v>40</v>
      </c>
      <c r="E11" s="24" t="s">
        <v>41</v>
      </c>
      <c r="F11" s="28">
        <v>490</v>
      </c>
      <c r="G11" s="28"/>
      <c r="H11" s="28">
        <v>460</v>
      </c>
      <c r="I11" s="28"/>
      <c r="J11" s="28">
        <v>540</v>
      </c>
      <c r="K11" s="28"/>
      <c r="L11" s="5">
        <f t="shared" si="0"/>
        <v>1490</v>
      </c>
      <c r="M11" s="12" t="s">
        <v>42</v>
      </c>
      <c r="N11" s="5">
        <v>0</v>
      </c>
      <c r="O11" s="12" t="s">
        <v>43</v>
      </c>
      <c r="P11" s="5">
        <v>0</v>
      </c>
      <c r="Q11" s="12" t="s">
        <v>44</v>
      </c>
      <c r="R11" s="5">
        <v>1</v>
      </c>
      <c r="S11" s="12" t="s">
        <v>45</v>
      </c>
      <c r="T11" s="5">
        <v>1</v>
      </c>
      <c r="U11" s="5">
        <v>3</v>
      </c>
      <c r="V11" s="12" t="s">
        <v>37</v>
      </c>
    </row>
    <row r="12" spans="1:22" ht="25.5" customHeight="1">
      <c r="A12" s="22">
        <v>4</v>
      </c>
      <c r="B12" s="6" t="s">
        <v>29</v>
      </c>
      <c r="C12" s="23" t="s">
        <v>46</v>
      </c>
      <c r="D12" s="23" t="s">
        <v>47</v>
      </c>
      <c r="E12" s="24" t="s">
        <v>48</v>
      </c>
      <c r="F12" s="28">
        <v>390</v>
      </c>
      <c r="G12" s="28"/>
      <c r="H12" s="28">
        <v>480</v>
      </c>
      <c r="I12" s="28"/>
      <c r="J12" s="28">
        <v>485</v>
      </c>
      <c r="K12" s="28"/>
      <c r="L12" s="5">
        <f t="shared" si="0"/>
        <v>1355</v>
      </c>
      <c r="M12" s="12" t="s">
        <v>49</v>
      </c>
      <c r="N12" s="5">
        <v>1</v>
      </c>
      <c r="O12" s="12" t="s">
        <v>49</v>
      </c>
      <c r="P12" s="5">
        <v>4</v>
      </c>
      <c r="Q12" s="12" t="s">
        <v>49</v>
      </c>
      <c r="R12" s="5">
        <v>2</v>
      </c>
      <c r="S12" s="12" t="s">
        <v>50</v>
      </c>
      <c r="T12" s="5">
        <v>7</v>
      </c>
      <c r="U12" s="5">
        <v>4</v>
      </c>
      <c r="V12" s="12" t="s">
        <v>51</v>
      </c>
    </row>
    <row r="13" spans="1:22" ht="25.5" customHeight="1">
      <c r="A13" s="22">
        <v>5</v>
      </c>
      <c r="B13" s="6" t="s">
        <v>52</v>
      </c>
      <c r="C13" s="15" t="s">
        <v>53</v>
      </c>
      <c r="D13" s="23" t="s">
        <v>54</v>
      </c>
      <c r="E13" s="24" t="s">
        <v>55</v>
      </c>
      <c r="F13" s="28">
        <v>175</v>
      </c>
      <c r="G13" s="28"/>
      <c r="H13" s="28">
        <v>125</v>
      </c>
      <c r="I13" s="28"/>
      <c r="J13" s="28">
        <v>555</v>
      </c>
      <c r="K13" s="28"/>
      <c r="L13" s="5">
        <f t="shared" si="0"/>
        <v>855</v>
      </c>
      <c r="M13" s="12" t="s">
        <v>49</v>
      </c>
      <c r="N13" s="5">
        <v>3</v>
      </c>
      <c r="O13" s="12" t="s">
        <v>49</v>
      </c>
      <c r="P13" s="5">
        <v>4</v>
      </c>
      <c r="Q13" s="12" t="s">
        <v>56</v>
      </c>
      <c r="R13" s="5">
        <v>1</v>
      </c>
      <c r="S13" s="12" t="s">
        <v>57</v>
      </c>
      <c r="T13" s="5">
        <v>8</v>
      </c>
      <c r="U13" s="5">
        <v>5</v>
      </c>
      <c r="V13" s="12" t="s">
        <v>51</v>
      </c>
    </row>
    <row r="14" spans="1:22" ht="25.5" customHeight="1">
      <c r="A14" s="22">
        <v>6</v>
      </c>
      <c r="B14" s="6" t="s">
        <v>29</v>
      </c>
      <c r="C14" s="23" t="s">
        <v>58</v>
      </c>
      <c r="D14" s="23" t="s">
        <v>59</v>
      </c>
      <c r="E14" s="24" t="s">
        <v>48</v>
      </c>
      <c r="F14" s="28">
        <v>200</v>
      </c>
      <c r="G14" s="28"/>
      <c r="H14" s="28">
        <v>20</v>
      </c>
      <c r="I14" s="28"/>
      <c r="J14" s="28">
        <v>220</v>
      </c>
      <c r="K14" s="28"/>
      <c r="L14" s="5">
        <f t="shared" si="0"/>
        <v>440</v>
      </c>
      <c r="M14" s="12" t="s">
        <v>49</v>
      </c>
      <c r="N14" s="5">
        <v>6</v>
      </c>
      <c r="O14" s="12" t="s">
        <v>49</v>
      </c>
      <c r="P14" s="5">
        <v>4</v>
      </c>
      <c r="Q14" s="12" t="s">
        <v>49</v>
      </c>
      <c r="R14" s="5">
        <v>4</v>
      </c>
      <c r="S14" s="12" t="s">
        <v>50</v>
      </c>
      <c r="T14" s="5">
        <v>14</v>
      </c>
      <c r="U14" s="5">
        <v>6</v>
      </c>
      <c r="V14" s="12" t="s">
        <v>60</v>
      </c>
    </row>
  </sheetData>
  <sortState ref="A9:V14">
    <sortCondition ref="U9:U14"/>
  </sortState>
  <mergeCells count="31">
    <mergeCell ref="A1:V4"/>
    <mergeCell ref="A5:V6"/>
    <mergeCell ref="L7:L8"/>
    <mergeCell ref="S7:S8"/>
    <mergeCell ref="T7:T8"/>
    <mergeCell ref="U7:U8"/>
    <mergeCell ref="V7:V8"/>
    <mergeCell ref="A7:A8"/>
    <mergeCell ref="B7:B8"/>
    <mergeCell ref="C7:C8"/>
    <mergeCell ref="D7:D8"/>
    <mergeCell ref="E7:E8"/>
    <mergeCell ref="F13:G13"/>
    <mergeCell ref="H13:I13"/>
    <mergeCell ref="J13:K13"/>
    <mergeCell ref="F14:G14"/>
    <mergeCell ref="H14:I14"/>
    <mergeCell ref="J14:K14"/>
    <mergeCell ref="F11:G11"/>
    <mergeCell ref="H11:I11"/>
    <mergeCell ref="J11:K11"/>
    <mergeCell ref="F12:G12"/>
    <mergeCell ref="H12:I12"/>
    <mergeCell ref="J12:K12"/>
    <mergeCell ref="F7:K7"/>
    <mergeCell ref="F9:G9"/>
    <mergeCell ref="H9:I9"/>
    <mergeCell ref="J9:K9"/>
    <mergeCell ref="F10:G10"/>
    <mergeCell ref="H10:I10"/>
    <mergeCell ref="J10:K10"/>
  </mergeCells>
  <phoneticPr fontId="20" type="noConversion"/>
  <pageMargins left="0.69930555555555596" right="0.69930555555555596" top="0.75" bottom="0.75" header="0.3" footer="0.3"/>
  <pageSetup paperSize="9" scale="7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3"/>
  <sheetViews>
    <sheetView workbookViewId="0">
      <selection activeCell="A7" sqref="A7:A8"/>
    </sheetView>
  </sheetViews>
  <sheetFormatPr defaultColWidth="9" defaultRowHeight="14.4"/>
  <cols>
    <col min="3" max="3" width="25.77734375" customWidth="1"/>
    <col min="4" max="4" width="14.33203125" customWidth="1"/>
    <col min="15" max="15" width="11.88671875" customWidth="1"/>
  </cols>
  <sheetData>
    <row r="1" spans="1:19">
      <c r="A1" s="36" t="s">
        <v>61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>
      <c r="A5" s="35" t="s">
        <v>62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17.399999999999999">
      <c r="A7" s="29" t="s">
        <v>2</v>
      </c>
      <c r="B7" s="30" t="s">
        <v>3</v>
      </c>
      <c r="C7" s="31" t="s">
        <v>4</v>
      </c>
      <c r="D7" s="31" t="s">
        <v>5</v>
      </c>
      <c r="E7" s="31" t="s">
        <v>6</v>
      </c>
      <c r="F7" s="27" t="s">
        <v>63</v>
      </c>
      <c r="G7" s="27"/>
      <c r="H7" s="27"/>
      <c r="I7" s="32" t="s">
        <v>8</v>
      </c>
      <c r="J7" s="1" t="s">
        <v>9</v>
      </c>
      <c r="K7" s="32" t="s">
        <v>10</v>
      </c>
      <c r="L7" s="2" t="s">
        <v>11</v>
      </c>
      <c r="M7" s="32" t="s">
        <v>10</v>
      </c>
      <c r="N7" s="1" t="s">
        <v>12</v>
      </c>
      <c r="O7" s="32" t="s">
        <v>10</v>
      </c>
      <c r="P7" s="32" t="s">
        <v>13</v>
      </c>
      <c r="Q7" s="29" t="s">
        <v>10</v>
      </c>
      <c r="R7" s="29" t="s">
        <v>14</v>
      </c>
      <c r="S7" s="29" t="s">
        <v>15</v>
      </c>
    </row>
    <row r="8" spans="1:19" ht="17.399999999999999">
      <c r="A8" s="33"/>
      <c r="B8" s="30"/>
      <c r="C8" s="31"/>
      <c r="D8" s="31"/>
      <c r="E8" s="31"/>
      <c r="F8" s="3" t="s">
        <v>16</v>
      </c>
      <c r="G8" s="4" t="s">
        <v>17</v>
      </c>
      <c r="H8" s="1" t="s">
        <v>18</v>
      </c>
      <c r="I8" s="27"/>
      <c r="J8" s="11" t="s">
        <v>19</v>
      </c>
      <c r="K8" s="32"/>
      <c r="L8" s="11" t="s">
        <v>19</v>
      </c>
      <c r="M8" s="32"/>
      <c r="N8" s="11" t="s">
        <v>19</v>
      </c>
      <c r="O8" s="32"/>
      <c r="P8" s="27"/>
      <c r="Q8" s="29"/>
      <c r="R8" s="33"/>
      <c r="S8" s="33"/>
    </row>
    <row r="9" spans="1:19" ht="25.05" customHeight="1">
      <c r="A9" s="14">
        <v>1</v>
      </c>
      <c r="B9" s="6" t="s">
        <v>20</v>
      </c>
      <c r="C9" s="15" t="s">
        <v>64</v>
      </c>
      <c r="D9" s="16" t="s">
        <v>65</v>
      </c>
      <c r="E9" s="15" t="s">
        <v>66</v>
      </c>
      <c r="F9" s="14">
        <v>735</v>
      </c>
      <c r="G9" s="14">
        <v>620</v>
      </c>
      <c r="H9" s="14">
        <v>570</v>
      </c>
      <c r="I9" s="14">
        <f t="shared" ref="I9:I13" si="0">SUM(F9:H9)</f>
        <v>1925</v>
      </c>
      <c r="J9" s="17" t="s">
        <v>67</v>
      </c>
      <c r="K9" s="14">
        <v>1</v>
      </c>
      <c r="L9" s="17" t="s">
        <v>68</v>
      </c>
      <c r="M9" s="14">
        <v>3</v>
      </c>
      <c r="N9" s="17" t="s">
        <v>69</v>
      </c>
      <c r="O9" s="14">
        <v>2</v>
      </c>
      <c r="P9" s="17" t="s">
        <v>70</v>
      </c>
      <c r="Q9" s="18">
        <f t="shared" ref="Q9:Q13" si="1">SUM(M9,O9,K9)</f>
        <v>6</v>
      </c>
      <c r="R9" s="18">
        <v>1</v>
      </c>
      <c r="S9" s="18" t="s">
        <v>28</v>
      </c>
    </row>
    <row r="10" spans="1:19" ht="25.05" customHeight="1">
      <c r="A10" s="14">
        <v>2</v>
      </c>
      <c r="B10" s="6" t="s">
        <v>52</v>
      </c>
      <c r="C10" s="15" t="s">
        <v>71</v>
      </c>
      <c r="D10" s="16" t="s">
        <v>72</v>
      </c>
      <c r="E10" s="15" t="s">
        <v>73</v>
      </c>
      <c r="F10" s="14">
        <v>505</v>
      </c>
      <c r="G10" s="14">
        <v>665</v>
      </c>
      <c r="H10" s="14">
        <v>635</v>
      </c>
      <c r="I10" s="14">
        <f t="shared" si="0"/>
        <v>1805</v>
      </c>
      <c r="J10" s="17" t="s">
        <v>74</v>
      </c>
      <c r="K10" s="14">
        <v>1</v>
      </c>
      <c r="L10" s="17" t="s">
        <v>49</v>
      </c>
      <c r="M10" s="14">
        <v>0</v>
      </c>
      <c r="N10" s="17" t="s">
        <v>49</v>
      </c>
      <c r="O10" s="14">
        <v>1</v>
      </c>
      <c r="P10" s="17" t="s">
        <v>75</v>
      </c>
      <c r="Q10" s="18">
        <f t="shared" si="1"/>
        <v>2</v>
      </c>
      <c r="R10" s="18">
        <v>2</v>
      </c>
      <c r="S10" s="18" t="s">
        <v>37</v>
      </c>
    </row>
    <row r="11" spans="1:19" ht="25.05" customHeight="1">
      <c r="A11" s="14">
        <v>3</v>
      </c>
      <c r="B11" s="6" t="s">
        <v>76</v>
      </c>
      <c r="C11" s="15" t="s">
        <v>77</v>
      </c>
      <c r="D11" s="16" t="s">
        <v>78</v>
      </c>
      <c r="E11" s="15" t="s">
        <v>79</v>
      </c>
      <c r="F11" s="14">
        <v>180</v>
      </c>
      <c r="G11" s="14">
        <v>465</v>
      </c>
      <c r="H11" s="14">
        <v>390</v>
      </c>
      <c r="I11" s="14">
        <f t="shared" si="0"/>
        <v>1035</v>
      </c>
      <c r="J11" s="17" t="s">
        <v>49</v>
      </c>
      <c r="K11" s="14">
        <v>4</v>
      </c>
      <c r="L11" s="17" t="s">
        <v>49</v>
      </c>
      <c r="M11" s="14">
        <v>0</v>
      </c>
      <c r="N11" s="17" t="s">
        <v>49</v>
      </c>
      <c r="O11" s="14">
        <v>6</v>
      </c>
      <c r="P11" s="17" t="s">
        <v>50</v>
      </c>
      <c r="Q11" s="18">
        <f t="shared" si="1"/>
        <v>10</v>
      </c>
      <c r="R11" s="18">
        <v>3</v>
      </c>
      <c r="S11" s="18" t="s">
        <v>37</v>
      </c>
    </row>
    <row r="12" spans="1:19" ht="25.05" customHeight="1">
      <c r="A12" s="14">
        <v>4</v>
      </c>
      <c r="B12" s="6" t="s">
        <v>29</v>
      </c>
      <c r="C12" s="15" t="s">
        <v>80</v>
      </c>
      <c r="D12" s="16" t="s">
        <v>81</v>
      </c>
      <c r="E12" s="16" t="s">
        <v>82</v>
      </c>
      <c r="F12" s="14">
        <v>390</v>
      </c>
      <c r="G12" s="14">
        <v>405</v>
      </c>
      <c r="H12" s="14">
        <v>60</v>
      </c>
      <c r="I12" s="14">
        <f t="shared" si="0"/>
        <v>855</v>
      </c>
      <c r="J12" s="17" t="s">
        <v>49</v>
      </c>
      <c r="K12" s="14">
        <v>4</v>
      </c>
      <c r="L12" s="17" t="s">
        <v>49</v>
      </c>
      <c r="M12" s="14">
        <v>2</v>
      </c>
      <c r="N12" s="17" t="s">
        <v>83</v>
      </c>
      <c r="O12" s="14">
        <v>4</v>
      </c>
      <c r="P12" s="17" t="s">
        <v>84</v>
      </c>
      <c r="Q12" s="18">
        <f t="shared" si="1"/>
        <v>10</v>
      </c>
      <c r="R12" s="18">
        <v>4</v>
      </c>
      <c r="S12" s="18" t="s">
        <v>51</v>
      </c>
    </row>
    <row r="13" spans="1:19" ht="25.05" customHeight="1">
      <c r="A13" s="14">
        <v>5</v>
      </c>
      <c r="B13" s="6" t="s">
        <v>76</v>
      </c>
      <c r="C13" s="15" t="s">
        <v>85</v>
      </c>
      <c r="D13" s="16" t="s">
        <v>86</v>
      </c>
      <c r="E13" s="15" t="s">
        <v>87</v>
      </c>
      <c r="F13" s="14">
        <v>215</v>
      </c>
      <c r="G13" s="14">
        <v>100</v>
      </c>
      <c r="H13" s="14">
        <v>40</v>
      </c>
      <c r="I13" s="14">
        <f t="shared" si="0"/>
        <v>355</v>
      </c>
      <c r="J13" s="17" t="s">
        <v>49</v>
      </c>
      <c r="K13" s="14">
        <v>3</v>
      </c>
      <c r="L13" s="17" t="s">
        <v>88</v>
      </c>
      <c r="M13" s="14">
        <v>2</v>
      </c>
      <c r="N13" s="17" t="s">
        <v>49</v>
      </c>
      <c r="O13" s="14">
        <v>2</v>
      </c>
      <c r="P13" s="17" t="s">
        <v>89</v>
      </c>
      <c r="Q13" s="18">
        <f t="shared" si="1"/>
        <v>7</v>
      </c>
      <c r="R13" s="18">
        <v>5</v>
      </c>
      <c r="S13" s="18" t="s">
        <v>51</v>
      </c>
    </row>
  </sheetData>
  <mergeCells count="16">
    <mergeCell ref="Q7:Q8"/>
    <mergeCell ref="R7:R8"/>
    <mergeCell ref="S7:S8"/>
    <mergeCell ref="A1:S4"/>
    <mergeCell ref="A5:S6"/>
    <mergeCell ref="I7:I8"/>
    <mergeCell ref="K7:K8"/>
    <mergeCell ref="M7:M8"/>
    <mergeCell ref="O7:O8"/>
    <mergeCell ref="P7:P8"/>
    <mergeCell ref="F7:H7"/>
    <mergeCell ref="A7:A8"/>
    <mergeCell ref="B7:B8"/>
    <mergeCell ref="C7:C8"/>
    <mergeCell ref="D7:D8"/>
    <mergeCell ref="E7:E8"/>
  </mergeCells>
  <phoneticPr fontId="2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"/>
  <sheetViews>
    <sheetView tabSelected="1" topLeftCell="D1" workbookViewId="0">
      <selection activeCell="E9" sqref="E9"/>
    </sheetView>
  </sheetViews>
  <sheetFormatPr defaultColWidth="9" defaultRowHeight="14.4"/>
  <cols>
    <col min="1" max="1" width="9.44140625" customWidth="1"/>
    <col min="3" max="3" width="23.33203125" customWidth="1"/>
    <col min="4" max="4" width="15.109375" customWidth="1"/>
    <col min="11" max="11" width="11.21875" customWidth="1"/>
    <col min="13" max="13" width="11.88671875" customWidth="1"/>
  </cols>
  <sheetData>
    <row r="1" spans="1:19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>
      <c r="A5" s="35" t="s">
        <v>90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0.399999999999999">
      <c r="A7" s="29" t="s">
        <v>91</v>
      </c>
      <c r="B7" s="31" t="s">
        <v>92</v>
      </c>
      <c r="C7" s="31" t="s">
        <v>4</v>
      </c>
      <c r="D7" s="31" t="s">
        <v>5</v>
      </c>
      <c r="E7" s="31" t="s">
        <v>6</v>
      </c>
      <c r="F7" s="27" t="s">
        <v>63</v>
      </c>
      <c r="G7" s="27"/>
      <c r="H7" s="27"/>
      <c r="I7" s="32" t="s">
        <v>8</v>
      </c>
      <c r="J7" s="1" t="s">
        <v>9</v>
      </c>
      <c r="K7" s="9" t="s">
        <v>10</v>
      </c>
      <c r="L7" s="2" t="s">
        <v>11</v>
      </c>
      <c r="M7" s="9" t="s">
        <v>10</v>
      </c>
      <c r="N7" s="1" t="s">
        <v>12</v>
      </c>
      <c r="O7" s="10" t="s">
        <v>10</v>
      </c>
      <c r="P7" s="32" t="s">
        <v>13</v>
      </c>
      <c r="Q7" s="27" t="s">
        <v>10</v>
      </c>
      <c r="R7" s="33" t="s">
        <v>93</v>
      </c>
      <c r="S7" s="33" t="s">
        <v>94</v>
      </c>
    </row>
    <row r="8" spans="1:19" ht="20.399999999999999">
      <c r="A8" s="33"/>
      <c r="B8" s="31"/>
      <c r="C8" s="31"/>
      <c r="D8" s="31"/>
      <c r="E8" s="31"/>
      <c r="F8" s="3" t="s">
        <v>16</v>
      </c>
      <c r="G8" s="4" t="s">
        <v>17</v>
      </c>
      <c r="H8" s="1" t="s">
        <v>18</v>
      </c>
      <c r="I8" s="32"/>
      <c r="J8" s="11" t="s">
        <v>19</v>
      </c>
      <c r="K8" s="11"/>
      <c r="L8" s="11" t="s">
        <v>19</v>
      </c>
      <c r="M8" s="11"/>
      <c r="N8" s="11" t="s">
        <v>19</v>
      </c>
      <c r="O8" s="10"/>
      <c r="P8" s="27"/>
      <c r="Q8" s="27"/>
      <c r="R8" s="33"/>
      <c r="S8" s="33"/>
    </row>
    <row r="9" spans="1:19" ht="25.05" customHeight="1">
      <c r="A9" s="5">
        <v>1</v>
      </c>
      <c r="B9" s="6" t="s">
        <v>20</v>
      </c>
      <c r="C9" s="7" t="s">
        <v>95</v>
      </c>
      <c r="D9" s="8" t="s">
        <v>96</v>
      </c>
      <c r="E9" s="8" t="s">
        <v>97</v>
      </c>
      <c r="F9" s="5">
        <v>620</v>
      </c>
      <c r="G9" s="5">
        <v>550</v>
      </c>
      <c r="H9" s="5">
        <v>630</v>
      </c>
      <c r="I9" s="5">
        <f t="shared" ref="I9:I14" si="0">SUM(F9:H9)</f>
        <v>1800</v>
      </c>
      <c r="J9" s="12" t="s">
        <v>98</v>
      </c>
      <c r="K9" s="5">
        <v>4</v>
      </c>
      <c r="L9" s="12" t="s">
        <v>99</v>
      </c>
      <c r="M9" s="5">
        <v>1</v>
      </c>
      <c r="N9" s="12" t="s">
        <v>100</v>
      </c>
      <c r="O9" s="5">
        <v>0</v>
      </c>
      <c r="P9" s="12" t="s">
        <v>101</v>
      </c>
      <c r="Q9" s="5">
        <v>5</v>
      </c>
      <c r="R9" s="13">
        <v>1</v>
      </c>
      <c r="S9" s="12" t="s">
        <v>28</v>
      </c>
    </row>
    <row r="10" spans="1:19" ht="25.05" customHeight="1">
      <c r="A10" s="5">
        <v>2</v>
      </c>
      <c r="B10" s="6" t="s">
        <v>102</v>
      </c>
      <c r="C10" s="7" t="s">
        <v>103</v>
      </c>
      <c r="D10" s="8" t="s">
        <v>104</v>
      </c>
      <c r="E10" s="7" t="s">
        <v>105</v>
      </c>
      <c r="F10" s="5">
        <v>460</v>
      </c>
      <c r="G10" s="5">
        <v>435</v>
      </c>
      <c r="H10" s="5">
        <v>445</v>
      </c>
      <c r="I10" s="5">
        <f>H10+G10+F10</f>
        <v>1340</v>
      </c>
      <c r="J10" s="12" t="s">
        <v>49</v>
      </c>
      <c r="K10" s="5">
        <v>0</v>
      </c>
      <c r="L10" s="12" t="s">
        <v>49</v>
      </c>
      <c r="M10" s="5">
        <v>3</v>
      </c>
      <c r="N10" s="12" t="s">
        <v>49</v>
      </c>
      <c r="O10" s="5">
        <v>3</v>
      </c>
      <c r="P10" s="12" t="s">
        <v>50</v>
      </c>
      <c r="Q10" s="5">
        <v>6</v>
      </c>
      <c r="R10" s="13">
        <v>2</v>
      </c>
      <c r="S10" s="12" t="s">
        <v>37</v>
      </c>
    </row>
    <row r="11" spans="1:19" ht="25.05" customHeight="1">
      <c r="A11" s="5">
        <v>3</v>
      </c>
      <c r="B11" s="6" t="s">
        <v>106</v>
      </c>
      <c r="C11" s="7" t="s">
        <v>107</v>
      </c>
      <c r="D11" s="8" t="s">
        <v>108</v>
      </c>
      <c r="E11" s="7" t="s">
        <v>109</v>
      </c>
      <c r="F11" s="5">
        <v>470</v>
      </c>
      <c r="G11" s="5">
        <v>475</v>
      </c>
      <c r="H11" s="5">
        <v>380</v>
      </c>
      <c r="I11" s="5">
        <f t="shared" si="0"/>
        <v>1325</v>
      </c>
      <c r="J11" s="12" t="s">
        <v>49</v>
      </c>
      <c r="K11" s="5">
        <v>2</v>
      </c>
      <c r="L11" s="12" t="s">
        <v>110</v>
      </c>
      <c r="M11" s="5">
        <v>2</v>
      </c>
      <c r="N11" s="12" t="s">
        <v>111</v>
      </c>
      <c r="O11" s="5">
        <v>1</v>
      </c>
      <c r="P11" s="12" t="s">
        <v>112</v>
      </c>
      <c r="Q11" s="5">
        <v>5</v>
      </c>
      <c r="R11" s="13">
        <v>3</v>
      </c>
      <c r="S11" s="12" t="s">
        <v>37</v>
      </c>
    </row>
    <row r="12" spans="1:19" ht="25.05" customHeight="1">
      <c r="A12" s="5">
        <v>4</v>
      </c>
      <c r="B12" s="6" t="s">
        <v>113</v>
      </c>
      <c r="C12" s="8" t="s">
        <v>114</v>
      </c>
      <c r="D12" s="8" t="s">
        <v>115</v>
      </c>
      <c r="E12" s="7" t="s">
        <v>116</v>
      </c>
      <c r="F12" s="5">
        <v>135</v>
      </c>
      <c r="G12" s="5">
        <v>135</v>
      </c>
      <c r="H12" s="5">
        <v>135</v>
      </c>
      <c r="I12" s="5">
        <f t="shared" si="0"/>
        <v>405</v>
      </c>
      <c r="J12" s="12" t="s">
        <v>117</v>
      </c>
      <c r="K12" s="5">
        <v>0</v>
      </c>
      <c r="L12" s="12" t="s">
        <v>118</v>
      </c>
      <c r="M12" s="5">
        <v>0</v>
      </c>
      <c r="N12" s="12" t="s">
        <v>119</v>
      </c>
      <c r="O12" s="5">
        <v>1</v>
      </c>
      <c r="P12" s="12" t="s">
        <v>120</v>
      </c>
      <c r="Q12" s="5">
        <v>1</v>
      </c>
      <c r="R12" s="13">
        <v>4</v>
      </c>
      <c r="S12" s="12" t="s">
        <v>51</v>
      </c>
    </row>
    <row r="13" spans="1:19" ht="25.05" customHeight="1">
      <c r="A13" s="5">
        <v>5</v>
      </c>
      <c r="B13" s="6" t="s">
        <v>76</v>
      </c>
      <c r="C13" s="7" t="s">
        <v>121</v>
      </c>
      <c r="D13" s="8" t="s">
        <v>122</v>
      </c>
      <c r="E13" s="8" t="s">
        <v>123</v>
      </c>
      <c r="F13" s="5">
        <v>30</v>
      </c>
      <c r="G13" s="5">
        <v>125</v>
      </c>
      <c r="H13" s="5">
        <v>240</v>
      </c>
      <c r="I13" s="5">
        <f t="shared" si="0"/>
        <v>395</v>
      </c>
      <c r="J13" s="12" t="s">
        <v>124</v>
      </c>
      <c r="K13" s="5">
        <v>3</v>
      </c>
      <c r="L13" s="12" t="s">
        <v>125</v>
      </c>
      <c r="M13" s="5">
        <v>4</v>
      </c>
      <c r="N13" s="12" t="s">
        <v>49</v>
      </c>
      <c r="O13" s="5">
        <v>1</v>
      </c>
      <c r="P13" s="12" t="s">
        <v>126</v>
      </c>
      <c r="Q13" s="5">
        <v>8</v>
      </c>
      <c r="R13" s="13">
        <v>5</v>
      </c>
      <c r="S13" s="12" t="s">
        <v>51</v>
      </c>
    </row>
    <row r="14" spans="1:19" ht="25.05" customHeight="1">
      <c r="A14" s="5">
        <v>6</v>
      </c>
      <c r="B14" s="6" t="s">
        <v>113</v>
      </c>
      <c r="C14" s="8" t="s">
        <v>127</v>
      </c>
      <c r="D14" s="8" t="s">
        <v>128</v>
      </c>
      <c r="E14" s="7" t="s">
        <v>116</v>
      </c>
      <c r="F14" s="5">
        <v>70</v>
      </c>
      <c r="G14" s="5">
        <v>85</v>
      </c>
      <c r="H14" s="5">
        <v>60</v>
      </c>
      <c r="I14" s="5">
        <f t="shared" si="0"/>
        <v>215</v>
      </c>
      <c r="J14" s="12" t="s">
        <v>129</v>
      </c>
      <c r="K14" s="5">
        <v>2</v>
      </c>
      <c r="L14" s="12" t="s">
        <v>130</v>
      </c>
      <c r="M14" s="5">
        <v>3</v>
      </c>
      <c r="N14" s="12" t="s">
        <v>131</v>
      </c>
      <c r="O14" s="5">
        <v>1</v>
      </c>
      <c r="P14" s="12" t="s">
        <v>132</v>
      </c>
      <c r="Q14" s="5">
        <v>6</v>
      </c>
      <c r="R14" s="13">
        <v>6</v>
      </c>
      <c r="S14" s="12" t="s">
        <v>51</v>
      </c>
    </row>
  </sheetData>
  <mergeCells count="13">
    <mergeCell ref="A1:S4"/>
    <mergeCell ref="A5:S6"/>
    <mergeCell ref="I7:I8"/>
    <mergeCell ref="P7:P8"/>
    <mergeCell ref="Q7:Q8"/>
    <mergeCell ref="R7:R8"/>
    <mergeCell ref="S7:S8"/>
    <mergeCell ref="F7:H7"/>
    <mergeCell ref="A7:A8"/>
    <mergeCell ref="B7:B8"/>
    <mergeCell ref="C7:C8"/>
    <mergeCell ref="D7:D8"/>
    <mergeCell ref="E7:E8"/>
  </mergeCells>
  <phoneticPr fontId="2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</vt:lpstr>
      <vt:lpstr>初中</vt:lpstr>
      <vt:lpstr>高中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叶新鹏</cp:lastModifiedBy>
  <dcterms:created xsi:type="dcterms:W3CDTF">2006-09-13T11:21:00Z</dcterms:created>
  <dcterms:modified xsi:type="dcterms:W3CDTF">2017-05-15T03:25:20Z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2052-10.1.0.6441</vt:lpwstr>
  </property>
</Properties>
</file>